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\\AE001EX05202.comptes.diplomatie.gouv.fr\Groupes\AEFE\Services\DEOF\5. Bureau coopération éducative\3_FLAM\722_Campagnes FLAM\FLAM 2026\Modèles 2026\"/>
    </mc:Choice>
  </mc:AlternateContent>
  <xr:revisionPtr revIDLastSave="0" documentId="13_ncr:1_{6702727C-EB96-432E-89C6-47B65BF9E16D}" xr6:coauthVersionLast="47" xr6:coauthVersionMax="47" xr10:uidLastSave="{00000000-0000-0000-0000-000000000000}"/>
  <bookViews>
    <workbookView xWindow="-120" yWindow="-120" windowWidth="29040" windowHeight="15360" tabRatio="500" xr2:uid="{00000000-000D-0000-FFFF-FFFF00000000}"/>
  </bookViews>
  <sheets>
    <sheet name="1. Budget prévisionnel" sheetId="4" r:id="rId1"/>
    <sheet name="2.Justificatifs" sheetId="5" r:id="rId2"/>
    <sheet name="3. CVN" sheetId="2" r:id="rId3"/>
    <sheet name="4.Budget association" sheetId="11" r:id="rId4"/>
    <sheet name="Liste déroulante" sheetId="9" state="hidden" r:id="rId5"/>
  </sheets>
  <definedNames>
    <definedName name="_xlnm.Print_Area" localSheetId="0">'1. Budget prévisionnel'!$A$1:$F$60</definedName>
    <definedName name="_xlnm.Print_Area" localSheetId="1">'2.Justificatifs'!$A$4:$I$19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5" l="1"/>
  <c r="I12" i="5" s="1"/>
  <c r="I16" i="5" s="1"/>
  <c r="G3" i="2"/>
  <c r="E16" i="4"/>
  <c r="B27" i="4"/>
  <c r="H9" i="5"/>
  <c r="H12" i="5" s="1"/>
  <c r="H16" i="5" s="1"/>
  <c r="E45" i="4"/>
  <c r="F33" i="4"/>
  <c r="E33" i="4"/>
  <c r="F25" i="4"/>
  <c r="F43" i="4" s="1"/>
  <c r="E25" i="4"/>
  <c r="F16" i="4"/>
  <c r="F3" i="2" l="1"/>
  <c r="H20" i="5"/>
  <c r="E31" i="11" l="1"/>
  <c r="B26" i="11"/>
  <c r="E21" i="11"/>
  <c r="B19" i="11"/>
  <c r="E16" i="11"/>
  <c r="B12" i="11"/>
  <c r="E7" i="11"/>
  <c r="B7" i="11"/>
  <c r="F13" i="2"/>
  <c r="G13" i="2"/>
  <c r="B34" i="11" l="1"/>
  <c r="B35" i="11" s="1"/>
  <c r="E34" i="11"/>
  <c r="B16" i="4"/>
  <c r="E35" i="11" l="1"/>
  <c r="B55" i="4"/>
  <c r="E52" i="4"/>
  <c r="B45" i="4"/>
  <c r="B52" i="4" s="1"/>
  <c r="B43" i="4"/>
  <c r="B53" i="4" l="1"/>
  <c r="E55" i="4" s="1"/>
  <c r="E43" i="4"/>
  <c r="E53" i="4" s="1"/>
  <c r="I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NAIT-BOUDA Linda</author>
    <author>PARLANGE Amandine</author>
  </authors>
  <commentList>
    <comment ref="B4" authorId="0" shapeId="0" xr:uid="{C910F70D-CB80-4C38-AF62-CCF5288345C3}">
      <text>
        <r>
          <rPr>
            <b/>
            <sz val="9"/>
            <color indexed="81"/>
            <rFont val="Tahoma"/>
            <family val="2"/>
          </rPr>
          <t>Choisir parmi la liste déroulante</t>
        </r>
      </text>
    </comment>
    <comment ref="F43" authorId="0" shapeId="0" xr:uid="{A4699249-4712-4E5B-873A-4A47FA60041A}">
      <text>
        <r>
          <rPr>
            <sz val="9"/>
            <color indexed="81"/>
            <rFont val="Tahoma"/>
            <family val="2"/>
          </rPr>
          <t xml:space="preserve">Le montant dans cette cellule doit être identique au montant de la subvention sollicitée auprés de l'AEFE pour le projet
</t>
        </r>
      </text>
    </comment>
    <comment ref="B55" authorId="0" shapeId="0" xr:uid="{493F04FA-CB1F-45FE-8E66-E02866A87BD9}">
      <text>
        <r>
          <rPr>
            <b/>
            <sz val="9"/>
            <color indexed="81"/>
            <rFont val="Tahoma"/>
            <family val="2"/>
          </rPr>
          <t xml:space="preserve">Attention! Ne pas saisir d'information ici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 shapeId="0" xr:uid="{68511C80-3701-4680-91A6-6A1A55E49D2B}">
      <text>
        <r>
          <rPr>
            <sz val="9"/>
            <color indexed="81"/>
            <rFont val="Tahoma"/>
            <family val="2"/>
          </rPr>
          <t xml:space="preserve">Pour mémoire: pour une subvention de projet l'AEFE peut financer votre projet jusqu'à 50%, pour une aide au démarrage 80% et une rencontre régionale 100%.
</t>
        </r>
      </text>
    </comment>
    <comment ref="A58" authorId="1" shapeId="0" xr:uid="{AC8522D4-F2B8-4E5A-83C8-ABB2013CE27D}">
      <text>
        <r>
          <rPr>
            <b/>
            <sz val="9"/>
            <color indexed="81"/>
            <rFont val="Tahoma"/>
            <family val="2"/>
          </rPr>
          <t>Obligatoire</t>
        </r>
      </text>
    </comment>
  </commentList>
</comments>
</file>

<file path=xl/sharedStrings.xml><?xml version="1.0" encoding="utf-8"?>
<sst xmlns="http://schemas.openxmlformats.org/spreadsheetml/2006/main" count="160" uniqueCount="138">
  <si>
    <t>Assurances</t>
  </si>
  <si>
    <t>Cotisations</t>
  </si>
  <si>
    <t>Dépenses</t>
  </si>
  <si>
    <t>Recettes</t>
  </si>
  <si>
    <r>
      <t xml:space="preserve">Bénévolat </t>
    </r>
    <r>
      <rPr>
        <sz val="12"/>
        <color theme="5" tint="-0.249977111117893"/>
        <rFont val="Calibri"/>
        <family val="2"/>
        <scheme val="minor"/>
      </rPr>
      <t/>
    </r>
  </si>
  <si>
    <t>Contributions volontaires en nature </t>
  </si>
  <si>
    <t xml:space="preserve">Mise à disposition gratuite de biens </t>
  </si>
  <si>
    <t>Apport de l'association pour le projet</t>
  </si>
  <si>
    <t>Fonds propres</t>
  </si>
  <si>
    <t>Frais de gestion</t>
  </si>
  <si>
    <t>Frais d'hébergement</t>
  </si>
  <si>
    <t>Autres subventions et apports hors AEFE pour le projet</t>
  </si>
  <si>
    <t>Ministère ou administration française</t>
  </si>
  <si>
    <t>Gouvernement ou administration étrangère</t>
  </si>
  <si>
    <t xml:space="preserve">Subventions d'autres associations </t>
  </si>
  <si>
    <t>Dons, mécénat privé</t>
  </si>
  <si>
    <t>Subvention sollicitée auprès de l'AEFE  pour le projet</t>
  </si>
  <si>
    <t>Montants</t>
  </si>
  <si>
    <t>Salaires et charges</t>
  </si>
  <si>
    <t>Frais de transport</t>
  </si>
  <si>
    <t>Mise en œuvre des contributions volontaires en nature </t>
  </si>
  <si>
    <t>Droits d'inscription spécifiques</t>
  </si>
  <si>
    <t>TOTAL RECETTES  (I)</t>
  </si>
  <si>
    <t>TOTAL RECETTES  (II)</t>
  </si>
  <si>
    <t>TOTAL DEPENSES  (I)</t>
  </si>
  <si>
    <t>TOTAL DEPENSES (II)</t>
  </si>
  <si>
    <t>TOTAL RECETTES  (I) + (II)</t>
  </si>
  <si>
    <t>TOTAL DEPENSES (I) + (II)</t>
  </si>
  <si>
    <t>Affectation sur subvention AEFE</t>
  </si>
  <si>
    <t>Total en euros</t>
  </si>
  <si>
    <t>Détail de la mise en oeuvre</t>
  </si>
  <si>
    <t>Fréquence en heure par semaine</t>
  </si>
  <si>
    <t>Nom du prestataire</t>
  </si>
  <si>
    <t>Date</t>
  </si>
  <si>
    <t>Objet de l'achat</t>
  </si>
  <si>
    <t>Montant en monnaie locale</t>
  </si>
  <si>
    <t xml:space="preserve"> </t>
  </si>
  <si>
    <t>Cours</t>
  </si>
  <si>
    <t>Montant en €</t>
  </si>
  <si>
    <t>N° pièce justificative scannée</t>
  </si>
  <si>
    <t>Achats / Locations</t>
  </si>
  <si>
    <t>Achat mobilier et matériel</t>
  </si>
  <si>
    <t>Achat fournitures, matières premières</t>
  </si>
  <si>
    <t xml:space="preserve">Location de locaux </t>
  </si>
  <si>
    <t>Location de matériel</t>
  </si>
  <si>
    <t>Publicité, communication</t>
  </si>
  <si>
    <t xml:space="preserve">Prestations exterieures reçues en nature </t>
  </si>
  <si>
    <t>Montant de la Subvention sollicitée:</t>
  </si>
  <si>
    <t>Taux de financement par l'AEFE :</t>
  </si>
  <si>
    <t xml:space="preserve">Signature de la président/e et/ou trésorier/ère </t>
  </si>
  <si>
    <t>Commentaire (facultatif)</t>
  </si>
  <si>
    <t xml:space="preserve">Taux de change entre la monnaire locale et l'euro à la date de la demande </t>
  </si>
  <si>
    <t>Prestations reçues en nature</t>
  </si>
  <si>
    <t>Mise à disposition gratuite de biens</t>
  </si>
  <si>
    <r>
      <t xml:space="preserve">Autres </t>
    </r>
    <r>
      <rPr>
        <i/>
        <sz val="12"/>
        <color theme="1"/>
        <rFont val="Calibri"/>
        <family val="2"/>
      </rPr>
      <t>(veuillez détailler ci-dessous)</t>
    </r>
  </si>
  <si>
    <t>Total en monnaie locale sur le projet</t>
  </si>
  <si>
    <t>A ….........................., le ….............................</t>
  </si>
  <si>
    <t>https://www.economie.gouv.fr/dgfip/taux_chancellerie_change</t>
  </si>
  <si>
    <t>Aide au démarrage</t>
  </si>
  <si>
    <t>Rencontre régionale</t>
  </si>
  <si>
    <t>Subvention de projet</t>
  </si>
  <si>
    <t>Excédent de l'année précédente</t>
  </si>
  <si>
    <t>Déficit de l'année précédente</t>
  </si>
  <si>
    <t>Dépenses d'activités</t>
  </si>
  <si>
    <t>Cotisations des membres</t>
  </si>
  <si>
    <t>Réalisations de prestations extérieures</t>
  </si>
  <si>
    <t>Gouvernement ou administration locale</t>
  </si>
  <si>
    <t>Subventions d'autres organismes</t>
  </si>
  <si>
    <t>Autres subventions</t>
  </si>
  <si>
    <t>Achats et services extérieurs</t>
  </si>
  <si>
    <t>Autres recettes</t>
  </si>
  <si>
    <t>Loyers perçus</t>
  </si>
  <si>
    <t>Dépenses de fonctionnement</t>
  </si>
  <si>
    <t>Loyer et charges locatives</t>
  </si>
  <si>
    <t>Soutien aux associations FLAM</t>
  </si>
  <si>
    <t>Type de subvention</t>
  </si>
  <si>
    <t>Nom de l'association :</t>
  </si>
  <si>
    <t>Pays  :</t>
  </si>
  <si>
    <t>Ville :</t>
  </si>
  <si>
    <t>Présentation de l'association</t>
  </si>
  <si>
    <r>
      <t>Autres</t>
    </r>
    <r>
      <rPr>
        <i/>
        <sz val="9"/>
        <rFont val="Calibri"/>
        <family val="2"/>
        <scheme val="minor"/>
      </rPr>
      <t xml:space="preserve"> (veuillez détailler ci-dessous)</t>
    </r>
  </si>
  <si>
    <r>
      <t xml:space="preserve">Autres </t>
    </r>
    <r>
      <rPr>
        <i/>
        <sz val="9"/>
        <rFont val="Calibri"/>
        <family val="2"/>
        <scheme val="minor"/>
      </rPr>
      <t>(veuillez détailler ci-dessous)</t>
    </r>
  </si>
  <si>
    <r>
      <t xml:space="preserve">Recours à des prestations extérieures 
</t>
    </r>
    <r>
      <rPr>
        <b/>
        <i/>
        <sz val="9"/>
        <color theme="0"/>
        <rFont val="Calibri"/>
        <family val="2"/>
        <scheme val="minor"/>
      </rPr>
      <t>(veuillez préciser ci-dessous)</t>
    </r>
  </si>
  <si>
    <r>
      <t xml:space="preserve">Autres  </t>
    </r>
    <r>
      <rPr>
        <i/>
        <sz val="9"/>
        <rFont val="Calibri"/>
        <family val="2"/>
        <scheme val="minor"/>
      </rPr>
      <t>(veuillez détailler ci-dessous)</t>
    </r>
  </si>
  <si>
    <r>
      <t>Prestations exterieures reçues en nature</t>
    </r>
    <r>
      <rPr>
        <i/>
        <sz val="9"/>
        <rFont val="Calibri"/>
        <family val="2"/>
        <scheme val="minor"/>
      </rPr>
      <t xml:space="preserve"> </t>
    </r>
  </si>
  <si>
    <t xml:space="preserve">2. Liste des justificatifs </t>
  </si>
  <si>
    <t>Catégories</t>
  </si>
  <si>
    <t>Ressources propres à l'activité</t>
  </si>
  <si>
    <t>Droits d'inscription</t>
  </si>
  <si>
    <t xml:space="preserve">Matériel et fournitures </t>
  </si>
  <si>
    <r>
      <t xml:space="preserve">Recettes d'évènements festifs </t>
    </r>
    <r>
      <rPr>
        <sz val="8"/>
        <rFont val="Arial"/>
        <family val="2"/>
      </rPr>
      <t>(gala, tombola, vente de charité)</t>
    </r>
  </si>
  <si>
    <t>Sorties, visites, projets etc.</t>
  </si>
  <si>
    <t>Abonnements et licences</t>
  </si>
  <si>
    <t>Subventions de l'AEFE</t>
  </si>
  <si>
    <r>
      <t xml:space="preserve">Autres dépenses </t>
    </r>
    <r>
      <rPr>
        <i/>
        <sz val="8"/>
        <rFont val="Arial"/>
        <family val="2"/>
      </rPr>
      <t>(veuillez préciser ci-dessous)</t>
    </r>
  </si>
  <si>
    <t>Subvention de démarrage</t>
  </si>
  <si>
    <t>Subvention "rencontres régionales"</t>
  </si>
  <si>
    <t>Subvention exceptionnelle</t>
  </si>
  <si>
    <r>
      <t xml:space="preserve">Publicité </t>
    </r>
    <r>
      <rPr>
        <sz val="8"/>
        <rFont val="Arial"/>
        <family val="2"/>
      </rPr>
      <t>(dont site web)</t>
    </r>
  </si>
  <si>
    <t>Transport</t>
  </si>
  <si>
    <t>Autres subventions hors AEFE</t>
  </si>
  <si>
    <r>
      <t xml:space="preserve">Honoraires </t>
    </r>
    <r>
      <rPr>
        <i/>
        <sz val="8"/>
        <rFont val="Arial"/>
        <family val="2"/>
      </rPr>
      <t>(avocat, notaire…)</t>
    </r>
  </si>
  <si>
    <t>Entretien</t>
  </si>
  <si>
    <r>
      <t xml:space="preserve">Charges financières </t>
    </r>
    <r>
      <rPr>
        <i/>
        <sz val="8"/>
        <rFont val="Arial"/>
        <family val="2"/>
      </rPr>
      <t>(dont remboursement de prêts)</t>
    </r>
  </si>
  <si>
    <r>
      <t xml:space="preserve">Autres dépenses de gestion courante </t>
    </r>
    <r>
      <rPr>
        <i/>
        <sz val="8"/>
        <rFont val="Arial"/>
        <family val="2"/>
      </rPr>
      <t>(veuillez préciser ci-dessous)</t>
    </r>
  </si>
  <si>
    <r>
      <t xml:space="preserve">Produits financiers </t>
    </r>
    <r>
      <rPr>
        <sz val="8"/>
        <rFont val="Arial"/>
        <family val="2"/>
      </rPr>
      <t>(valeurs, placements, intérêts)</t>
    </r>
  </si>
  <si>
    <t>Dons /Mécénat</t>
  </si>
  <si>
    <r>
      <t xml:space="preserve">Contributions volontaires en nature </t>
    </r>
    <r>
      <rPr>
        <sz val="8"/>
        <rFont val="Arial"/>
        <family val="2"/>
      </rPr>
      <t>(bénévolat, mises à disposition de locaux…)</t>
    </r>
  </si>
  <si>
    <r>
      <t xml:space="preserve">Autres recettes </t>
    </r>
    <r>
      <rPr>
        <i/>
        <sz val="8"/>
        <rFont val="Arial"/>
        <family val="2"/>
      </rPr>
      <t>(veuillez préciser ci-dessous)</t>
    </r>
  </si>
  <si>
    <t>Autres dépenses</t>
  </si>
  <si>
    <t>TOTAL RECETTES</t>
  </si>
  <si>
    <t>TOTAL DEPENSES</t>
  </si>
  <si>
    <t>Excédent de l'année</t>
  </si>
  <si>
    <t>Déficit de l'année</t>
  </si>
  <si>
    <r>
      <t xml:space="preserve">Mise en œuvre des contributions volontaires </t>
    </r>
    <r>
      <rPr>
        <sz val="8"/>
        <color theme="0"/>
        <rFont val="Arial"/>
        <family val="2"/>
      </rPr>
      <t>(bénévolat, mises à disposition de locaux…)</t>
    </r>
  </si>
  <si>
    <t>3. Mise en valeur des contributions volontaires en nature (CVN)</t>
  </si>
  <si>
    <t>Mise en œuvre des CVN</t>
  </si>
  <si>
    <t xml:space="preserve">Nombre de semaines par an </t>
  </si>
  <si>
    <t>Séance de théatre en français</t>
  </si>
  <si>
    <r>
      <t xml:space="preserve">4. Budget de l'association de la dernière année </t>
    </r>
    <r>
      <rPr>
        <b/>
        <sz val="16"/>
        <color rgb="FFFFFF00"/>
        <rFont val="Calibri"/>
        <family val="2"/>
        <scheme val="minor"/>
      </rPr>
      <t>20XX</t>
    </r>
    <r>
      <rPr>
        <b/>
        <sz val="16"/>
        <color theme="0"/>
        <rFont val="Calibri"/>
        <family val="2"/>
        <scheme val="minor"/>
      </rPr>
      <t xml:space="preserve"> consolidée</t>
    </r>
  </si>
  <si>
    <r>
      <t xml:space="preserve">Catégorie 
</t>
    </r>
    <r>
      <rPr>
        <i/>
        <sz val="12"/>
        <color theme="1"/>
        <rFont val="Calibri"/>
        <family val="2"/>
        <scheme val="minor"/>
      </rPr>
      <t>Ne choisir qu'entre achats, prestation extérieure ou frais de gestion (en référence aux catégories des dépenses de l'onglet 1)</t>
    </r>
  </si>
  <si>
    <t>Autres prestataires extérieurs (veuillez détailler ci-dessous)</t>
  </si>
  <si>
    <t xml:space="preserve">Autres charges de gestion (éléctricité, téléphone etc.) </t>
  </si>
  <si>
    <t>1. Budget prévisionnel 2026</t>
  </si>
  <si>
    <t>Vidéo tutorielle: https://youtu.be/aRL99VW06V8?si=ZiywYp2mIlF52cl7</t>
  </si>
  <si>
    <t>Vidéo tutorielle: https://youtu.be/9H8pXIU8On4?si=Nh0KgLIgW65yOmLZ</t>
  </si>
  <si>
    <t>Somme des "achats /locations"</t>
  </si>
  <si>
    <t>Somme des "prestations extérieures"</t>
  </si>
  <si>
    <t>Somme des "frais de gestion"</t>
  </si>
  <si>
    <t>Coût horaire pratiqué par l'association dans le pays en monnaie locale</t>
  </si>
  <si>
    <t>Coût horaire moyen du travail dans le pays (en monnaie locale)</t>
  </si>
  <si>
    <t>Prestations extérieures</t>
  </si>
  <si>
    <r>
      <t>Type de justificatif (</t>
    </r>
    <r>
      <rPr>
        <i/>
        <sz val="12"/>
        <color theme="1"/>
        <rFont val="Calibri"/>
        <family val="2"/>
        <scheme val="minor"/>
      </rPr>
      <t>devis..)</t>
    </r>
  </si>
  <si>
    <t>Exemple : un bénévole travaille 25 semaines par an pour animer une seance deux heures de théatre tous les samedis aux Etats-Unis</t>
  </si>
  <si>
    <t>Taux de change entre la monnaire locale et l'euro à la date de la demande : https://www.economie.gouv.fr/dgfip/taux_chancellerie_change</t>
  </si>
  <si>
    <t>Indiquer le taux de change ici</t>
  </si>
  <si>
    <t>Vidéo tutorielle "les justificatifs": https://youtu.be/dHruoCm2_CM?si=kCkbI0uVTer3VgVG
Vidéo tutorielle "le taux de change": https://youtu.be/HvQVydS8pRw?si=SbViACLF6CtQyKl0</t>
  </si>
  <si>
    <t>Prestations de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</si>
</sst>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€&quot;"/>
    <numFmt numFmtId="165" formatCode="[$-40C]d\ mmmm\ yyyy;@"/>
    <numFmt numFmtId="166" formatCode="#,##0.00\ _€"/>
    <numFmt numFmtId="167" formatCode="#,##0.00\ &quot;€&quot;"/>
    <numFmt numFmtId="168" formatCode="#,##0.00\ _€;[Red]#,##0.00\ _€"/>
    <numFmt numFmtId="169" formatCode="[$$-409]#,##0.00"/>
  </numFmts>
  <fonts count="58" x14ac:knownFonts="1">
    <font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0"/>
      <color theme="5" tint="-0.249977111117893"/>
      <name val="Arial"/>
      <family val="2"/>
    </font>
    <font>
      <b/>
      <sz val="14"/>
      <color theme="5"/>
      <name val="Arial"/>
      <family val="2"/>
    </font>
    <font>
      <sz val="10"/>
      <color theme="1"/>
      <name val="Arial"/>
      <family val="2"/>
    </font>
    <font>
      <b/>
      <sz val="18"/>
      <color theme="5"/>
      <name val="Arial"/>
      <family val="2"/>
    </font>
    <font>
      <sz val="12"/>
      <name val="Calibri Light"/>
      <family val="2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theme="9" tint="0.59999389629810485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9"/>
      <color rgb="FF92D050"/>
      <name val="Calibri"/>
      <family val="2"/>
      <scheme val="minor"/>
    </font>
    <font>
      <b/>
      <sz val="9"/>
      <color rgb="FF92D05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 tint="0.34998626667073579"/>
      <name val="Arial"/>
      <family val="2"/>
    </font>
    <font>
      <sz val="10"/>
      <name val="Cambria"/>
      <family val="2"/>
      <scheme val="major"/>
    </font>
    <font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b/>
      <i/>
      <sz val="11"/>
      <color theme="5"/>
      <name val="Calibri"/>
      <family val="2"/>
    </font>
    <font>
      <i/>
      <sz val="10"/>
      <color theme="5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0.59999389629810485"/>
      </right>
      <top/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/>
      </bottom>
      <diagonal/>
    </border>
    <border>
      <left/>
      <right style="thin">
        <color theme="4"/>
      </right>
      <top style="thin">
        <color theme="4" tint="-0.249977111117893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245">
    <xf numFmtId="0" fontId="0" fillId="0" borderId="0" xfId="0"/>
    <xf numFmtId="0" fontId="0" fillId="0" borderId="0" xfId="0" applyAlignment="1">
      <alignment wrapText="1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0" borderId="0" xfId="0" applyFont="1" applyFill="1"/>
    <xf numFmtId="0" fontId="9" fillId="0" borderId="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0" fillId="0" borderId="0" xfId="0" applyAlignment="1"/>
    <xf numFmtId="166" fontId="0" fillId="0" borderId="13" xfId="0" applyNumberFormat="1" applyBorder="1" applyAlignment="1">
      <alignment horizontal="left" vertical="center" wrapText="1"/>
    </xf>
    <xf numFmtId="166" fontId="0" fillId="0" borderId="0" xfId="0" applyNumberFormat="1"/>
    <xf numFmtId="166" fontId="0" fillId="0" borderId="3" xfId="0" applyNumberFormat="1" applyBorder="1"/>
    <xf numFmtId="167" fontId="0" fillId="0" borderId="3" xfId="0" applyNumberFormat="1" applyBorder="1"/>
    <xf numFmtId="0" fontId="0" fillId="0" borderId="0" xfId="0" applyFill="1"/>
    <xf numFmtId="0" fontId="16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7" fontId="9" fillId="0" borderId="3" xfId="0" applyNumberFormat="1" applyFont="1" applyBorder="1" applyAlignment="1">
      <alignment horizontal="left" wrapText="1"/>
    </xf>
    <xf numFmtId="167" fontId="9" fillId="0" borderId="14" xfId="0" applyNumberFormat="1" applyFont="1" applyBorder="1" applyAlignment="1">
      <alignment horizontal="left" wrapText="1"/>
    </xf>
    <xf numFmtId="167" fontId="18" fillId="2" borderId="3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18" fillId="10" borderId="11" xfId="0" applyFont="1" applyFill="1" applyBorder="1" applyAlignment="1">
      <alignment horizontal="center" vertical="center" wrapText="1"/>
    </xf>
    <xf numFmtId="0" fontId="5" fillId="0" borderId="0" xfId="5" applyAlignment="1">
      <alignment horizontal="center"/>
    </xf>
    <xf numFmtId="0" fontId="21" fillId="12" borderId="23" xfId="5" applyFont="1" applyFill="1" applyBorder="1" applyAlignment="1">
      <alignment horizontal="left" vertical="center"/>
    </xf>
    <xf numFmtId="0" fontId="5" fillId="0" borderId="0" xfId="5"/>
    <xf numFmtId="0" fontId="22" fillId="13" borderId="4" xfId="5" applyFont="1" applyFill="1" applyBorder="1" applyAlignment="1">
      <alignment horizontal="center" vertical="center"/>
    </xf>
    <xf numFmtId="0" fontId="26" fillId="14" borderId="0" xfId="5" applyFont="1" applyFill="1" applyAlignment="1">
      <alignment horizontal="center" vertical="center"/>
    </xf>
    <xf numFmtId="0" fontId="21" fillId="12" borderId="23" xfId="5" applyFont="1" applyFill="1" applyBorder="1" applyAlignment="1">
      <alignment horizontal="left" vertical="center" wrapText="1"/>
    </xf>
    <xf numFmtId="167" fontId="26" fillId="0" borderId="0" xfId="5" applyNumberFormat="1" applyFont="1" applyAlignment="1">
      <alignment horizontal="center" vertical="center"/>
    </xf>
    <xf numFmtId="164" fontId="22" fillId="15" borderId="24" xfId="5" applyNumberFormat="1" applyFont="1" applyFill="1" applyBorder="1" applyAlignment="1">
      <alignment horizontal="center" vertical="center"/>
    </xf>
    <xf numFmtId="0" fontId="28" fillId="0" borderId="0" xfId="5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Fill="1"/>
    <xf numFmtId="0" fontId="31" fillId="0" borderId="0" xfId="0" applyFont="1" applyFill="1" applyBorder="1"/>
    <xf numFmtId="0" fontId="0" fillId="0" borderId="0" xfId="0" applyFont="1"/>
    <xf numFmtId="0" fontId="0" fillId="0" borderId="0" xfId="0" applyFont="1" applyFill="1" applyBorder="1"/>
    <xf numFmtId="0" fontId="31" fillId="0" borderId="0" xfId="0" applyFont="1" applyAlignment="1">
      <alignment horizontal="center"/>
    </xf>
    <xf numFmtId="0" fontId="31" fillId="5" borderId="0" xfId="0" applyFont="1" applyFill="1" applyAlignment="1">
      <alignment horizontal="center"/>
    </xf>
    <xf numFmtId="0" fontId="32" fillId="5" borderId="0" xfId="0" applyFont="1" applyFill="1" applyAlignment="1">
      <alignment horizontal="center" vertical="center" wrapText="1"/>
    </xf>
    <xf numFmtId="0" fontId="32" fillId="8" borderId="3" xfId="5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164" fontId="32" fillId="5" borderId="0" xfId="0" applyNumberFormat="1" applyFont="1" applyFill="1" applyAlignment="1">
      <alignment horizontal="center" wrapText="1"/>
    </xf>
    <xf numFmtId="164" fontId="32" fillId="0" borderId="0" xfId="0" applyNumberFormat="1" applyFont="1" applyAlignment="1">
      <alignment horizontal="left" vertical="center" wrapText="1"/>
    </xf>
    <xf numFmtId="164" fontId="32" fillId="0" borderId="0" xfId="0" applyNumberFormat="1" applyFont="1" applyAlignment="1">
      <alignment horizontal="center" vertical="center"/>
    </xf>
    <xf numFmtId="0" fontId="31" fillId="0" borderId="0" xfId="0" applyFont="1" applyAlignment="1">
      <alignment wrapText="1"/>
    </xf>
    <xf numFmtId="164" fontId="32" fillId="0" borderId="1" xfId="0" applyNumberFormat="1" applyFont="1" applyBorder="1" applyAlignment="1">
      <alignment horizontal="center" vertical="center"/>
    </xf>
    <xf numFmtId="164" fontId="32" fillId="8" borderId="1" xfId="0" applyNumberFormat="1" applyFont="1" applyFill="1" applyBorder="1" applyAlignment="1">
      <alignment horizontal="center" vertical="center"/>
    </xf>
    <xf numFmtId="164" fontId="33" fillId="4" borderId="1" xfId="0" applyNumberFormat="1" applyFont="1" applyFill="1" applyBorder="1" applyAlignment="1" applyProtection="1">
      <alignment horizontal="left" vertical="center" wrapText="1"/>
      <protection locked="0"/>
    </xf>
    <xf numFmtId="164" fontId="33" fillId="0" borderId="1" xfId="0" applyNumberFormat="1" applyFont="1" applyBorder="1" applyAlignment="1" applyProtection="1">
      <alignment horizontal="center" wrapText="1"/>
      <protection locked="0"/>
    </xf>
    <xf numFmtId="164" fontId="33" fillId="5" borderId="0" xfId="0" applyNumberFormat="1" applyFont="1" applyFill="1" applyAlignment="1" applyProtection="1">
      <alignment horizontal="center" wrapText="1"/>
      <protection locked="0"/>
    </xf>
    <xf numFmtId="164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3" fillId="8" borderId="1" xfId="0" applyNumberFormat="1" applyFont="1" applyFill="1" applyBorder="1" applyAlignment="1" applyProtection="1">
      <alignment horizontal="center" vertical="center"/>
      <protection locked="0"/>
    </xf>
    <xf numFmtId="164" fontId="33" fillId="8" borderId="1" xfId="0" applyNumberFormat="1" applyFont="1" applyFill="1" applyBorder="1" applyAlignment="1" applyProtection="1">
      <alignment horizontal="center"/>
      <protection locked="0"/>
    </xf>
    <xf numFmtId="164" fontId="3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 wrapText="1"/>
    </xf>
    <xf numFmtId="164" fontId="33" fillId="0" borderId="0" xfId="0" applyNumberFormat="1" applyFont="1" applyAlignment="1">
      <alignment horizontal="center" wrapText="1"/>
    </xf>
    <xf numFmtId="164" fontId="33" fillId="5" borderId="0" xfId="0" applyNumberFormat="1" applyFont="1" applyFill="1" applyAlignment="1">
      <alignment horizontal="center" wrapText="1"/>
    </xf>
    <xf numFmtId="0" fontId="33" fillId="0" borderId="0" xfId="0" applyFont="1" applyAlignment="1">
      <alignment horizontal="left" vertical="center" wrapText="1"/>
    </xf>
    <xf numFmtId="164" fontId="33" fillId="0" borderId="0" xfId="0" applyNumberFormat="1" applyFont="1" applyAlignment="1">
      <alignment horizontal="center"/>
    </xf>
    <xf numFmtId="164" fontId="36" fillId="0" borderId="0" xfId="0" applyNumberFormat="1" applyFont="1" applyFill="1" applyAlignment="1">
      <alignment horizontal="center"/>
    </xf>
    <xf numFmtId="164" fontId="32" fillId="0" borderId="2" xfId="0" applyNumberFormat="1" applyFont="1" applyBorder="1" applyAlignment="1">
      <alignment horizontal="center" vertical="center"/>
    </xf>
    <xf numFmtId="164" fontId="32" fillId="8" borderId="2" xfId="0" applyNumberFormat="1" applyFont="1" applyFill="1" applyBorder="1" applyAlignment="1">
      <alignment horizontal="center" vertical="center"/>
    </xf>
    <xf numFmtId="0" fontId="33" fillId="0" borderId="0" xfId="0" applyFont="1" applyBorder="1" applyAlignment="1" applyProtection="1">
      <alignment horizontal="left" wrapText="1"/>
      <protection locked="0"/>
    </xf>
    <xf numFmtId="164" fontId="33" fillId="0" borderId="0" xfId="0" applyNumberFormat="1" applyFont="1" applyBorder="1" applyAlignment="1" applyProtection="1">
      <alignment horizontal="center" wrapText="1"/>
      <protection locked="0"/>
    </xf>
    <xf numFmtId="164" fontId="33" fillId="5" borderId="3" xfId="0" applyNumberFormat="1" applyFont="1" applyFill="1" applyBorder="1" applyAlignment="1" applyProtection="1">
      <alignment horizontal="center" wrapText="1"/>
      <protection locked="0"/>
    </xf>
    <xf numFmtId="164" fontId="33" fillId="8" borderId="3" xfId="0" applyNumberFormat="1" applyFont="1" applyFill="1" applyBorder="1" applyAlignment="1" applyProtection="1">
      <alignment horizontal="center"/>
      <protection locked="0"/>
    </xf>
    <xf numFmtId="164" fontId="33" fillId="8" borderId="3" xfId="0" applyNumberFormat="1" applyFont="1" applyFill="1" applyBorder="1" applyAlignment="1" applyProtection="1">
      <alignment horizontal="center" vertical="center"/>
      <protection locked="0"/>
    </xf>
    <xf numFmtId="164" fontId="33" fillId="0" borderId="1" xfId="0" applyNumberFormat="1" applyFont="1" applyBorder="1" applyAlignment="1" applyProtection="1">
      <alignment horizontal="center" vertical="top" wrapText="1"/>
      <protection locked="0"/>
    </xf>
    <xf numFmtId="0" fontId="33" fillId="0" borderId="1" xfId="0" applyFont="1" applyBorder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64" fontId="33" fillId="0" borderId="0" xfId="0" applyNumberFormat="1" applyFont="1" applyAlignment="1" applyProtection="1">
      <alignment horizontal="center"/>
      <protection locked="0"/>
    </xf>
    <xf numFmtId="0" fontId="31" fillId="0" borderId="0" xfId="0" applyFont="1" applyFill="1" applyAlignment="1" applyProtection="1">
      <alignment wrapText="1"/>
      <protection locked="0"/>
    </xf>
    <xf numFmtId="164" fontId="33" fillId="5" borderId="0" xfId="0" applyNumberFormat="1" applyFont="1" applyFill="1" applyAlignment="1" applyProtection="1">
      <alignment horizontal="center" vertical="top" wrapText="1"/>
      <protection locked="0"/>
    </xf>
    <xf numFmtId="164" fontId="33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3" fillId="8" borderId="1" xfId="0" applyNumberFormat="1" applyFont="1" applyFill="1" applyBorder="1" applyAlignment="1" applyProtection="1">
      <alignment horizontal="center" vertical="top"/>
      <protection locked="0"/>
    </xf>
    <xf numFmtId="164" fontId="32" fillId="0" borderId="1" xfId="0" applyNumberFormat="1" applyFont="1" applyBorder="1" applyAlignment="1" applyProtection="1">
      <alignment horizontal="center" vertical="top" wrapText="1"/>
      <protection locked="0"/>
    </xf>
    <xf numFmtId="164" fontId="35" fillId="8" borderId="1" xfId="0" applyNumberFormat="1" applyFont="1" applyFill="1" applyBorder="1" applyAlignment="1" applyProtection="1">
      <alignment horizontal="center" wrapText="1"/>
      <protection locked="0"/>
    </xf>
    <xf numFmtId="0" fontId="33" fillId="0" borderId="0" xfId="0" applyFont="1" applyAlignment="1" applyProtection="1">
      <alignment horizontal="left" wrapText="1"/>
      <protection locked="0"/>
    </xf>
    <xf numFmtId="164" fontId="32" fillId="0" borderId="0" xfId="0" applyNumberFormat="1" applyFont="1" applyAlignment="1" applyProtection="1">
      <alignment horizontal="center" wrapText="1"/>
      <protection locked="0"/>
    </xf>
    <xf numFmtId="164" fontId="31" fillId="0" borderId="0" xfId="0" applyNumberFormat="1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center" wrapText="1"/>
      <protection locked="0"/>
    </xf>
    <xf numFmtId="164" fontId="31" fillId="0" borderId="0" xfId="0" applyNumberFormat="1" applyFont="1" applyFill="1" applyAlignment="1" applyProtection="1">
      <alignment horizontal="center"/>
      <protection locked="0"/>
    </xf>
    <xf numFmtId="0" fontId="32" fillId="7" borderId="1" xfId="0" applyFont="1" applyFill="1" applyBorder="1" applyAlignment="1">
      <alignment horizontal="left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5" borderId="0" xfId="0" applyNumberFormat="1" applyFont="1" applyFill="1" applyAlignment="1">
      <alignment horizontal="center" wrapText="1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 wrapText="1"/>
    </xf>
    <xf numFmtId="164" fontId="31" fillId="0" borderId="0" xfId="0" applyNumberFormat="1" applyFont="1" applyAlignment="1">
      <alignment horizontal="left" vertical="center" wrapText="1"/>
    </xf>
    <xf numFmtId="0" fontId="31" fillId="0" borderId="0" xfId="0" applyFont="1" applyAlignment="1">
      <alignment horizontal="center" wrapText="1"/>
    </xf>
    <xf numFmtId="164" fontId="31" fillId="0" borderId="0" xfId="0" applyNumberFormat="1" applyFont="1" applyAlignment="1">
      <alignment horizontal="center"/>
    </xf>
    <xf numFmtId="164" fontId="32" fillId="5" borderId="0" xfId="0" applyNumberFormat="1" applyFont="1" applyFill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164" fontId="33" fillId="0" borderId="1" xfId="0" applyNumberFormat="1" applyFont="1" applyBorder="1" applyAlignment="1" applyProtection="1">
      <alignment horizontal="center"/>
      <protection locked="0"/>
    </xf>
    <xf numFmtId="164" fontId="32" fillId="0" borderId="0" xfId="0" applyNumberFormat="1" applyFont="1" applyAlignment="1" applyProtection="1">
      <alignment horizontal="center"/>
      <protection locked="0"/>
    </xf>
    <xf numFmtId="164" fontId="32" fillId="0" borderId="0" xfId="0" applyNumberFormat="1" applyFont="1" applyAlignment="1" applyProtection="1">
      <alignment horizontal="center" vertical="center"/>
      <protection locked="0"/>
    </xf>
    <xf numFmtId="164" fontId="38" fillId="0" borderId="0" xfId="0" applyNumberFormat="1" applyFont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left" wrapText="1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164" fontId="33" fillId="0" borderId="0" xfId="0" applyNumberFormat="1" applyFont="1" applyAlignment="1" applyProtection="1">
      <alignment horizontal="center" wrapText="1"/>
      <protection locked="0"/>
    </xf>
    <xf numFmtId="0" fontId="32" fillId="7" borderId="12" xfId="0" applyFont="1" applyFill="1" applyBorder="1" applyAlignment="1">
      <alignment horizontal="left" vertical="center" wrapText="1"/>
    </xf>
    <xf numFmtId="164" fontId="32" fillId="0" borderId="3" xfId="0" applyNumberFormat="1" applyFont="1" applyBorder="1" applyAlignment="1">
      <alignment horizontal="center" vertical="center" wrapText="1"/>
    </xf>
    <xf numFmtId="164" fontId="38" fillId="5" borderId="0" xfId="0" applyNumberFormat="1" applyFont="1" applyFill="1" applyAlignment="1">
      <alignment horizontal="center" wrapText="1"/>
    </xf>
    <xf numFmtId="164" fontId="31" fillId="0" borderId="0" xfId="0" applyNumberFormat="1" applyFont="1" applyAlignment="1" applyProtection="1">
      <alignment horizontal="center"/>
      <protection locked="0"/>
    </xf>
    <xf numFmtId="164" fontId="32" fillId="3" borderId="1" xfId="0" applyNumberFormat="1" applyFont="1" applyFill="1" applyBorder="1" applyAlignment="1">
      <alignment horizontal="center" vertical="center" wrapText="1"/>
    </xf>
    <xf numFmtId="164" fontId="39" fillId="5" borderId="0" xfId="0" applyNumberFormat="1" applyFont="1" applyFill="1" applyAlignment="1">
      <alignment horizontal="left" vertical="top"/>
    </xf>
    <xf numFmtId="9" fontId="40" fillId="3" borderId="1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Alignment="1" applyProtection="1">
      <alignment horizontal="center" vertical="top"/>
      <protection locked="0"/>
    </xf>
    <xf numFmtId="164" fontId="32" fillId="5" borderId="0" xfId="0" applyNumberFormat="1" applyFont="1" applyFill="1" applyBorder="1" applyAlignment="1">
      <alignment horizontal="center" vertical="center" wrapText="1"/>
    </xf>
    <xf numFmtId="9" fontId="40" fillId="5" borderId="0" xfId="0" applyNumberFormat="1" applyFont="1" applyFill="1" applyBorder="1" applyAlignment="1">
      <alignment horizontal="center" vertical="center" wrapText="1"/>
    </xf>
    <xf numFmtId="164" fontId="31" fillId="5" borderId="0" xfId="0" applyNumberFormat="1" applyFont="1" applyFill="1" applyAlignment="1" applyProtection="1">
      <alignment horizontal="center" vertical="top"/>
      <protection locked="0"/>
    </xf>
    <xf numFmtId="0" fontId="31" fillId="5" borderId="0" xfId="0" applyFont="1" applyFill="1"/>
    <xf numFmtId="164" fontId="41" fillId="0" borderId="0" xfId="0" applyNumberFormat="1" applyFont="1" applyAlignment="1">
      <alignment horizontal="center" wrapText="1"/>
    </xf>
    <xf numFmtId="164" fontId="42" fillId="5" borderId="0" xfId="0" applyNumberFormat="1" applyFont="1" applyFill="1" applyAlignment="1">
      <alignment horizontal="left"/>
    </xf>
    <xf numFmtId="164" fontId="41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0" borderId="4" xfId="5" applyFont="1" applyBorder="1" applyAlignment="1">
      <alignment horizontal="center" vertical="center"/>
    </xf>
    <xf numFmtId="164" fontId="33" fillId="4" borderId="3" xfId="0" applyNumberFormat="1" applyFont="1" applyFill="1" applyBorder="1" applyAlignment="1" applyProtection="1">
      <alignment horizontal="left" wrapText="1"/>
      <protection locked="0"/>
    </xf>
    <xf numFmtId="0" fontId="33" fillId="4" borderId="1" xfId="0" applyFont="1" applyFill="1" applyBorder="1" applyAlignment="1">
      <alignment horizontal="left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horizontal="center" vertical="center" wrapText="1"/>
    </xf>
    <xf numFmtId="0" fontId="0" fillId="5" borderId="0" xfId="0" applyFill="1"/>
    <xf numFmtId="0" fontId="24" fillId="0" borderId="32" xfId="5" applyFont="1" applyBorder="1" applyAlignment="1">
      <alignment horizontal="center" vertical="center"/>
    </xf>
    <xf numFmtId="0" fontId="5" fillId="0" borderId="33" xfId="5" applyBorder="1"/>
    <xf numFmtId="0" fontId="14" fillId="0" borderId="34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 wrapText="1"/>
    </xf>
    <xf numFmtId="0" fontId="24" fillId="0" borderId="35" xfId="5" applyFont="1" applyBorder="1" applyAlignment="1">
      <alignment horizontal="center" vertical="center"/>
    </xf>
    <xf numFmtId="0" fontId="14" fillId="0" borderId="35" xfId="5" applyFont="1" applyBorder="1" applyAlignment="1">
      <alignment horizontal="center" vertical="center"/>
    </xf>
    <xf numFmtId="0" fontId="25" fillId="13" borderId="25" xfId="5" applyFont="1" applyFill="1" applyBorder="1" applyAlignment="1">
      <alignment horizontal="center" wrapText="1"/>
    </xf>
    <xf numFmtId="164" fontId="23" fillId="15" borderId="36" xfId="5" applyNumberFormat="1" applyFont="1" applyFill="1" applyBorder="1" applyAlignment="1">
      <alignment horizontal="center" vertical="center"/>
    </xf>
    <xf numFmtId="164" fontId="22" fillId="15" borderId="36" xfId="5" applyNumberFormat="1" applyFont="1" applyFill="1" applyBorder="1" applyAlignment="1">
      <alignment horizontal="center" vertical="center"/>
    </xf>
    <xf numFmtId="0" fontId="5" fillId="16" borderId="26" xfId="5" applyFill="1" applyBorder="1" applyAlignment="1">
      <alignment vertical="center" wrapText="1"/>
    </xf>
    <xf numFmtId="0" fontId="0" fillId="0" borderId="31" xfId="0" applyBorder="1"/>
    <xf numFmtId="0" fontId="5" fillId="16" borderId="30" xfId="5" applyFill="1" applyBorder="1" applyAlignment="1">
      <alignment vertical="center" wrapText="1"/>
    </xf>
    <xf numFmtId="0" fontId="5" fillId="16" borderId="37" xfId="5" applyFill="1" applyBorder="1" applyAlignment="1">
      <alignment vertical="center" wrapText="1"/>
    </xf>
    <xf numFmtId="164" fontId="5" fillId="14" borderId="0" xfId="5" applyNumberFormat="1" applyFill="1" applyAlignment="1">
      <alignment horizontal="center" vertical="center"/>
    </xf>
    <xf numFmtId="0" fontId="5" fillId="16" borderId="30" xfId="5" quotePrefix="1" applyFill="1" applyBorder="1" applyAlignment="1">
      <alignment vertical="center" wrapText="1"/>
    </xf>
    <xf numFmtId="0" fontId="5" fillId="16" borderId="38" xfId="5" quotePrefix="1" applyFill="1" applyBorder="1" applyAlignment="1">
      <alignment vertical="center" wrapText="1"/>
    </xf>
    <xf numFmtId="0" fontId="47" fillId="17" borderId="39" xfId="5" applyFont="1" applyFill="1" applyBorder="1" applyAlignment="1">
      <alignment horizontal="left" vertical="center" wrapText="1" indent="1"/>
    </xf>
    <xf numFmtId="0" fontId="27" fillId="16" borderId="26" xfId="5" applyFont="1" applyFill="1" applyBorder="1" applyAlignment="1">
      <alignment vertical="center" wrapText="1"/>
    </xf>
    <xf numFmtId="0" fontId="27" fillId="16" borderId="30" xfId="5" applyFont="1" applyFill="1" applyBorder="1" applyAlignment="1">
      <alignment vertical="center" wrapText="1"/>
    </xf>
    <xf numFmtId="164" fontId="5" fillId="5" borderId="42" xfId="5" applyNumberFormat="1" applyFill="1" applyBorder="1" applyAlignment="1" applyProtection="1">
      <alignment horizontal="center" vertical="center" wrapText="1"/>
      <protection locked="0"/>
    </xf>
    <xf numFmtId="0" fontId="0" fillId="0" borderId="29" xfId="0" applyBorder="1"/>
    <xf numFmtId="164" fontId="23" fillId="15" borderId="27" xfId="5" applyNumberFormat="1" applyFont="1" applyFill="1" applyBorder="1" applyAlignment="1">
      <alignment horizontal="center" vertical="center"/>
    </xf>
    <xf numFmtId="164" fontId="27" fillId="0" borderId="29" xfId="5" applyNumberFormat="1" applyFont="1" applyBorder="1" applyAlignment="1">
      <alignment horizontal="center"/>
    </xf>
    <xf numFmtId="0" fontId="5" fillId="14" borderId="31" xfId="5" applyFill="1" applyBorder="1" applyAlignment="1" applyProtection="1">
      <alignment horizontal="right" vertical="center" wrapText="1"/>
      <protection locked="0"/>
    </xf>
    <xf numFmtId="0" fontId="5" fillId="16" borderId="30" xfId="5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5" fillId="16" borderId="38" xfId="5" applyFill="1" applyBorder="1" applyAlignment="1">
      <alignment vertical="center" wrapText="1"/>
    </xf>
    <xf numFmtId="0" fontId="0" fillId="0" borderId="0" xfId="0" applyAlignment="1">
      <alignment horizontal="center"/>
    </xf>
    <xf numFmtId="0" fontId="4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164" fontId="22" fillId="15" borderId="28" xfId="5" applyNumberFormat="1" applyFont="1" applyFill="1" applyBorder="1" applyAlignment="1">
      <alignment horizontal="center" vertical="center"/>
    </xf>
    <xf numFmtId="0" fontId="48" fillId="0" borderId="4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49" fillId="0" borderId="33" xfId="5" applyFont="1" applyBorder="1"/>
    <xf numFmtId="0" fontId="50" fillId="0" borderId="0" xfId="0" applyFont="1"/>
    <xf numFmtId="0" fontId="0" fillId="5" borderId="0" xfId="0" applyFill="1" applyAlignment="1">
      <alignment wrapText="1"/>
    </xf>
    <xf numFmtId="0" fontId="48" fillId="0" borderId="40" xfId="0" applyFont="1" applyBorder="1" applyAlignment="1" applyProtection="1">
      <alignment vertical="center" wrapText="1"/>
      <protection locked="0"/>
    </xf>
    <xf numFmtId="0" fontId="5" fillId="0" borderId="40" xfId="5" applyBorder="1" applyAlignment="1" applyProtection="1">
      <alignment vertical="center" wrapText="1"/>
      <protection locked="0"/>
    </xf>
    <xf numFmtId="0" fontId="5" fillId="0" borderId="41" xfId="5" applyBorder="1" applyAlignment="1">
      <alignment horizontal="left" vertical="center" wrapText="1"/>
    </xf>
    <xf numFmtId="0" fontId="29" fillId="0" borderId="0" xfId="0" applyFont="1" applyAlignment="1">
      <alignment wrapText="1"/>
    </xf>
    <xf numFmtId="0" fontId="5" fillId="16" borderId="26" xfId="5" applyFill="1" applyBorder="1" applyAlignment="1">
      <alignment horizontal="left" vertical="center" wrapText="1"/>
    </xf>
    <xf numFmtId="0" fontId="48" fillId="0" borderId="43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center" vertical="center" wrapText="1"/>
    </xf>
    <xf numFmtId="0" fontId="50" fillId="0" borderId="0" xfId="0" applyFont="1" applyAlignment="1">
      <alignment wrapText="1"/>
    </xf>
    <xf numFmtId="0" fontId="30" fillId="11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4" borderId="0" xfId="0" applyFont="1" applyFill="1" applyAlignment="1">
      <alignment horizontal="center" vertical="center" wrapText="1"/>
    </xf>
    <xf numFmtId="0" fontId="52" fillId="12" borderId="23" xfId="5" applyFont="1" applyFill="1" applyBorder="1" applyAlignment="1">
      <alignment horizontal="left" vertical="center" wrapText="1"/>
    </xf>
    <xf numFmtId="0" fontId="39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0" fillId="0" borderId="0" xfId="0" applyBorder="1" applyAlignment="1"/>
    <xf numFmtId="164" fontId="22" fillId="18" borderId="36" xfId="5" applyNumberFormat="1" applyFont="1" applyFill="1" applyBorder="1" applyAlignment="1">
      <alignment horizontal="center" vertical="center"/>
    </xf>
    <xf numFmtId="164" fontId="22" fillId="18" borderId="3" xfId="5" applyNumberFormat="1" applyFont="1" applyFill="1" applyBorder="1" applyAlignment="1">
      <alignment horizontal="center" vertical="center"/>
    </xf>
    <xf numFmtId="0" fontId="0" fillId="0" borderId="3" xfId="0" applyBorder="1"/>
    <xf numFmtId="0" fontId="15" fillId="5" borderId="10" xfId="0" applyFont="1" applyFill="1" applyBorder="1" applyAlignment="1">
      <alignment horizontal="center" vertical="top"/>
    </xf>
    <xf numFmtId="0" fontId="0" fillId="5" borderId="3" xfId="0" applyFill="1" applyBorder="1"/>
    <xf numFmtId="165" fontId="0" fillId="5" borderId="3" xfId="0" applyNumberFormat="1" applyFill="1" applyBorder="1"/>
    <xf numFmtId="0" fontId="0" fillId="5" borderId="3" xfId="0" applyFill="1" applyBorder="1" applyAlignment="1">
      <alignment wrapText="1"/>
    </xf>
    <xf numFmtId="168" fontId="0" fillId="5" borderId="9" xfId="0" applyNumberFormat="1" applyFill="1" applyBorder="1"/>
    <xf numFmtId="167" fontId="0" fillId="5" borderId="3" xfId="0" applyNumberFormat="1" applyFill="1" applyBorder="1"/>
    <xf numFmtId="0" fontId="0" fillId="5" borderId="14" xfId="0" applyFill="1" applyBorder="1" applyAlignment="1">
      <alignment wrapText="1"/>
    </xf>
    <xf numFmtId="165" fontId="0" fillId="5" borderId="14" xfId="0" applyNumberFormat="1" applyFill="1" applyBorder="1"/>
    <xf numFmtId="168" fontId="0" fillId="5" borderId="0" xfId="0" applyNumberFormat="1" applyFill="1"/>
    <xf numFmtId="14" fontId="0" fillId="5" borderId="3" xfId="0" applyNumberFormat="1" applyFill="1" applyBorder="1" applyAlignment="1">
      <alignment wrapText="1"/>
    </xf>
    <xf numFmtId="14" fontId="0" fillId="5" borderId="14" xfId="0" applyNumberFormat="1" applyFill="1" applyBorder="1" applyAlignment="1">
      <alignment wrapText="1"/>
    </xf>
    <xf numFmtId="166" fontId="0" fillId="5" borderId="3" xfId="0" applyNumberFormat="1" applyFill="1" applyBorder="1"/>
    <xf numFmtId="166" fontId="0" fillId="5" borderId="0" xfId="0" applyNumberFormat="1" applyFill="1"/>
    <xf numFmtId="0" fontId="15" fillId="0" borderId="3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69" fontId="54" fillId="0" borderId="3" xfId="0" applyNumberFormat="1" applyFont="1" applyBorder="1" applyAlignment="1">
      <alignment horizontal="center" vertical="center" wrapText="1"/>
    </xf>
    <xf numFmtId="167" fontId="54" fillId="0" borderId="9" xfId="0" applyNumberFormat="1" applyFont="1" applyBorder="1" applyAlignment="1">
      <alignment horizontal="center" vertical="center" wrapText="1"/>
    </xf>
    <xf numFmtId="0" fontId="12" fillId="3" borderId="0" xfId="5" applyFont="1" applyFill="1" applyAlignment="1">
      <alignment horizontal="center" vertical="center" wrapText="1"/>
    </xf>
    <xf numFmtId="164" fontId="33" fillId="5" borderId="3" xfId="0" applyNumberFormat="1" applyFont="1" applyFill="1" applyBorder="1" applyAlignment="1" applyProtection="1">
      <alignment horizontal="center" vertical="center"/>
    </xf>
    <xf numFmtId="164" fontId="35" fillId="6" borderId="1" xfId="0" applyNumberFormat="1" applyFont="1" applyFill="1" applyBorder="1" applyAlignment="1" applyProtection="1">
      <alignment horizontal="center" wrapText="1"/>
    </xf>
    <xf numFmtId="0" fontId="0" fillId="0" borderId="13" xfId="0" applyBorder="1" applyAlignment="1">
      <alignment vertical="center" wrapText="1"/>
    </xf>
    <xf numFmtId="0" fontId="0" fillId="15" borderId="0" xfId="0" applyFill="1"/>
    <xf numFmtId="168" fontId="0" fillId="15" borderId="3" xfId="0" applyNumberFormat="1" applyFill="1" applyBorder="1"/>
    <xf numFmtId="44" fontId="0" fillId="15" borderId="3" xfId="0" applyNumberFormat="1" applyFill="1" applyBorder="1"/>
    <xf numFmtId="0" fontId="56" fillId="15" borderId="3" xfId="0" applyFont="1" applyFill="1" applyBorder="1" applyAlignment="1">
      <alignment vertical="center" wrapText="1"/>
    </xf>
    <xf numFmtId="166" fontId="0" fillId="0" borderId="0" xfId="0" applyNumberFormat="1" applyBorder="1"/>
    <xf numFmtId="166" fontId="57" fillId="15" borderId="3" xfId="0" applyNumberFormat="1" applyFont="1" applyFill="1" applyBorder="1" applyAlignment="1">
      <alignment horizontal="center" vertical="center" wrapText="1"/>
    </xf>
    <xf numFmtId="0" fontId="30" fillId="10" borderId="9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3" fillId="0" borderId="7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vertical="top" wrapText="1"/>
    </xf>
    <xf numFmtId="0" fontId="30" fillId="10" borderId="5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/>
    </xf>
    <xf numFmtId="0" fontId="30" fillId="11" borderId="22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6" fillId="13" borderId="9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12" fillId="3" borderId="3" xfId="5" applyFont="1" applyFill="1" applyBorder="1" applyAlignment="1">
      <alignment horizontal="center" vertical="center" wrapText="1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167" fontId="0" fillId="15" borderId="3" xfId="0" applyNumberFormat="1" applyFill="1" applyBorder="1"/>
  </cellXfs>
  <cellStyles count="6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  <cellStyle name="Normal 2" xfId="5" xr:uid="{00000000-0005-0000-0000-000005000000}"/>
  </cellStyles>
  <dxfs count="25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0\ &quot;€&quot;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.00\ _€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textRotation="0" wrapText="1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ED9E8D-339B-433E-8E3C-7E1F4DBBBC18}" name="Tableau2" displayName="Tableau2" ref="A4:I20" totalsRowShown="0" headerRowDxfId="24" headerRowBorderDxfId="23" tableBorderDxfId="22" totalsRowBorderDxfId="21">
  <autoFilter ref="A4:I20" xr:uid="{39ED9E8D-339B-433E-8E3C-7E1F4DBBBC18}"/>
  <tableColumns count="9">
    <tableColumn id="1" xr3:uid="{E0C5D2C3-1FD0-491E-BA4C-B8C10E1025A6}" name="N° pièce justificative scannée" dataDxfId="20"/>
    <tableColumn id="2" xr3:uid="{4F40A1BD-6D32-404D-98C8-85DD08D4EBC3}" name="Type de justificatif (devis..)" dataDxfId="19"/>
    <tableColumn id="3" xr3:uid="{16CA53A8-5E9B-413C-A62C-62E8A566C8E4}" name="Nom du prestataire" dataDxfId="18"/>
    <tableColumn id="4" xr3:uid="{0130EE45-E18A-42DD-B668-B31D37937E97}" name="Date" dataDxfId="17"/>
    <tableColumn id="10" xr3:uid="{5E612FBC-FE10-4D5B-BE3C-9551CE591A6E}" name="Catégorie _x000a_Ne choisir qu'entre achats, prestation extérieure ou frais de gestion (en référence aux catégories des dépenses de l'onglet 1)" dataDxfId="16"/>
    <tableColumn id="5" xr3:uid="{BAB60EE1-7CD6-4326-8C91-864B419165AC}" name="Objet de l'achat" dataDxfId="15"/>
    <tableColumn id="6" xr3:uid="{9ADB5EC0-721B-4D4E-A61D-4404AFEEE6C2}" name="Commentaire (facultatif)" dataDxfId="14"/>
    <tableColumn id="7" xr3:uid="{5F60C2AB-2BA4-4E51-9389-F2E9A9D6D70C}" name="Montant en monnaie locale" dataDxfId="13"/>
    <tableColumn id="8" xr3:uid="{0205D83B-C809-B649-8995-F0864E89B90B}" name="Montant en €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9220D4-E8DE-48A4-ACE6-895F3E64D8D5}" name="Tableau1" displayName="Tableau1" ref="A2:G13" totalsRowShown="0" headerRowDxfId="11" dataDxfId="9" headerRowBorderDxfId="10" tableBorderDxfId="8" totalsRowBorderDxfId="7">
  <autoFilter ref="A2:G13" xr:uid="{319220D4-E8DE-48A4-ACE6-895F3E64D8D5}"/>
  <tableColumns count="7">
    <tableColumn id="1" xr3:uid="{26E0370A-AE0A-4F44-91B2-09515ECF519D}" name="Mise en œuvre des CVN" dataDxfId="6"/>
    <tableColumn id="2" xr3:uid="{06E6B3CD-8520-4D57-8F74-4CEE18C55C87}" name="Détail de la mise en oeuvre" dataDxfId="5"/>
    <tableColumn id="3" xr3:uid="{5DDB5C29-6FB5-48CD-9194-0EE6B572EA72}" name="Fréquence en heure par semaine" dataDxfId="4"/>
    <tableColumn id="7" xr3:uid="{1C9954F0-28B9-47A9-9E93-B8E82EACB884}" name="Coût horaire pratiqué par l'association dans le pays en monnaie locale" dataDxfId="3"/>
    <tableColumn id="9" xr3:uid="{3BCAC32A-6168-4B9C-8D6D-01E033489C49}" name="Nombre de semaines par an " dataDxfId="2"/>
    <tableColumn id="5" xr3:uid="{E1B954B9-AD21-48A2-ACAF-1D22B038BF89}" name="Total en monnaie locale sur le projet" dataDxfId="1"/>
    <tableColumn id="6" xr3:uid="{68113565-8BF1-4E08-B5B9-EB1F922F6128}" name="Total en euro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3D1D-3B6F-48D1-A976-A84BBA41A3CF}">
  <dimension ref="A1:H60"/>
  <sheetViews>
    <sheetView showGridLines="0" tabSelected="1" topLeftCell="A22" zoomScale="95" zoomScaleNormal="95" workbookViewId="0">
      <selection activeCell="F28" sqref="F28"/>
    </sheetView>
  </sheetViews>
  <sheetFormatPr baseColWidth="10" defaultRowHeight="12" x14ac:dyDescent="0.2"/>
  <cols>
    <col min="1" max="1" width="29" style="95" customWidth="1"/>
    <col min="2" max="2" width="17.5" style="40" customWidth="1"/>
    <col min="3" max="3" width="5.125" style="120" customWidth="1"/>
    <col min="4" max="4" width="40.625" style="95" customWidth="1"/>
    <col min="5" max="5" width="14.25" style="40" customWidth="1"/>
    <col min="6" max="6" width="16.625" style="40" customWidth="1"/>
    <col min="7" max="7" width="11" style="40"/>
    <col min="8" max="8" width="37.5" style="40" customWidth="1"/>
    <col min="9" max="16384" width="11" style="40"/>
  </cols>
  <sheetData>
    <row r="1" spans="1:8" ht="22.5" customHeight="1" x14ac:dyDescent="0.2">
      <c r="A1" s="216" t="s">
        <v>74</v>
      </c>
      <c r="B1" s="217"/>
      <c r="C1" s="217"/>
      <c r="D1" s="217"/>
      <c r="E1" s="217"/>
      <c r="F1" s="217"/>
    </row>
    <row r="2" spans="1:8" ht="56.25" customHeight="1" x14ac:dyDescent="0.2">
      <c r="A2" s="223" t="s">
        <v>123</v>
      </c>
      <c r="B2" s="224"/>
      <c r="C2" s="224"/>
      <c r="D2" s="224"/>
      <c r="E2" s="224"/>
      <c r="F2" s="224"/>
    </row>
    <row r="3" spans="1:8" s="41" customFormat="1" ht="26.25" customHeight="1" x14ac:dyDescent="0.2">
      <c r="A3" s="229"/>
      <c r="B3" s="229"/>
      <c r="C3" s="229"/>
      <c r="D3" s="229"/>
      <c r="E3" s="229"/>
      <c r="F3" s="229"/>
    </row>
    <row r="4" spans="1:8" s="41" customFormat="1" ht="26.25" customHeight="1" x14ac:dyDescent="0.2">
      <c r="A4" s="176" t="s">
        <v>75</v>
      </c>
      <c r="B4" s="225"/>
      <c r="C4" s="225"/>
      <c r="D4" s="225"/>
      <c r="E4" s="225"/>
      <c r="F4" s="225"/>
      <c r="G4" s="42"/>
      <c r="H4" s="42"/>
    </row>
    <row r="5" spans="1:8" s="41" customFormat="1" ht="26.25" customHeight="1" x14ac:dyDescent="0.25">
      <c r="A5" s="230"/>
      <c r="B5" s="230"/>
      <c r="C5" s="230"/>
      <c r="D5" s="230"/>
      <c r="E5" s="230"/>
      <c r="F5" s="230"/>
    </row>
    <row r="6" spans="1:8" s="41" customFormat="1" ht="26.25" customHeight="1" x14ac:dyDescent="0.2">
      <c r="A6" s="227" t="s">
        <v>79</v>
      </c>
      <c r="B6" s="228"/>
      <c r="C6" s="228"/>
      <c r="D6" s="228"/>
      <c r="E6" s="228"/>
      <c r="F6" s="228"/>
    </row>
    <row r="7" spans="1:8" s="41" customFormat="1" ht="11.25" customHeight="1" x14ac:dyDescent="0.25">
      <c r="A7" s="177"/>
      <c r="B7" s="43"/>
      <c r="C7" s="44"/>
      <c r="D7" s="177"/>
      <c r="E7" s="43"/>
      <c r="F7" s="43"/>
    </row>
    <row r="8" spans="1:8" s="41" customFormat="1" ht="20.25" customHeight="1" x14ac:dyDescent="0.2">
      <c r="A8" s="178" t="s">
        <v>76</v>
      </c>
      <c r="B8" s="225"/>
      <c r="C8" s="225"/>
      <c r="D8" s="225"/>
      <c r="E8" s="225"/>
      <c r="F8" s="225"/>
      <c r="G8" s="42"/>
    </row>
    <row r="9" spans="1:8" s="41" customFormat="1" ht="20.25" customHeight="1" x14ac:dyDescent="0.2">
      <c r="A9" s="178" t="s">
        <v>77</v>
      </c>
      <c r="B9" s="225"/>
      <c r="C9" s="225"/>
      <c r="D9" s="225"/>
      <c r="E9" s="225"/>
      <c r="F9" s="225"/>
      <c r="G9" s="42"/>
    </row>
    <row r="10" spans="1:8" s="41" customFormat="1" ht="20.25" customHeight="1" x14ac:dyDescent="0.25">
      <c r="A10" s="178" t="s">
        <v>78</v>
      </c>
      <c r="B10" s="226"/>
      <c r="C10" s="226"/>
      <c r="D10" s="226"/>
      <c r="E10" s="226"/>
      <c r="F10" s="226"/>
      <c r="G10" s="42"/>
    </row>
    <row r="11" spans="1:8" s="41" customFormat="1" ht="26.25" customHeight="1" x14ac:dyDescent="0.2">
      <c r="A11" s="39"/>
      <c r="B11" s="39"/>
      <c r="C11" s="39"/>
      <c r="D11" s="39"/>
      <c r="E11" s="39"/>
      <c r="F11" s="39"/>
      <c r="G11" s="42"/>
    </row>
    <row r="12" spans="1:8" ht="30" customHeight="1" x14ac:dyDescent="0.2">
      <c r="A12" s="216" t="s">
        <v>3</v>
      </c>
      <c r="B12" s="217"/>
      <c r="C12" s="126"/>
      <c r="D12" s="216" t="s">
        <v>2</v>
      </c>
      <c r="E12" s="217"/>
      <c r="F12" s="217"/>
      <c r="H12" s="206" t="s">
        <v>124</v>
      </c>
    </row>
    <row r="13" spans="1:8" ht="12.75" customHeight="1" x14ac:dyDescent="0.2">
      <c r="A13" s="98"/>
      <c r="B13" s="45"/>
      <c r="C13" s="46"/>
      <c r="D13" s="98"/>
      <c r="E13" s="45"/>
      <c r="F13" s="45"/>
    </row>
    <row r="14" spans="1:8" ht="42" customHeight="1" x14ac:dyDescent="0.2">
      <c r="A14" s="129"/>
      <c r="B14" s="29" t="s">
        <v>17</v>
      </c>
      <c r="C14" s="47"/>
      <c r="D14" s="29" t="s">
        <v>86</v>
      </c>
      <c r="E14" s="29" t="s">
        <v>17</v>
      </c>
      <c r="F14" s="48" t="s">
        <v>28</v>
      </c>
    </row>
    <row r="15" spans="1:8" ht="19.5" customHeight="1" x14ac:dyDescent="0.2">
      <c r="A15" s="49"/>
      <c r="B15" s="50"/>
      <c r="C15" s="51"/>
      <c r="D15" s="52"/>
      <c r="E15" s="53"/>
      <c r="F15" s="54"/>
    </row>
    <row r="16" spans="1:8" ht="34.5" customHeight="1" x14ac:dyDescent="0.2">
      <c r="A16" s="179" t="s">
        <v>7</v>
      </c>
      <c r="B16" s="55">
        <f>SUM(B17:B19)</f>
        <v>0</v>
      </c>
      <c r="C16" s="51"/>
      <c r="D16" s="179" t="s">
        <v>40</v>
      </c>
      <c r="E16" s="55">
        <f>E17+E18+E19+E20+E23+E22</f>
        <v>0</v>
      </c>
      <c r="F16" s="56">
        <f>F17+F18+F19+F20+F23+F22</f>
        <v>0</v>
      </c>
    </row>
    <row r="17" spans="1:6" ht="21.75" customHeight="1" x14ac:dyDescent="0.2">
      <c r="A17" s="57" t="s">
        <v>8</v>
      </c>
      <c r="B17" s="58"/>
      <c r="C17" s="59"/>
      <c r="D17" s="57" t="s">
        <v>41</v>
      </c>
      <c r="E17" s="60"/>
      <c r="F17" s="61"/>
    </row>
    <row r="18" spans="1:6" ht="21.75" customHeight="1" x14ac:dyDescent="0.2">
      <c r="A18" s="57" t="s">
        <v>1</v>
      </c>
      <c r="B18" s="58"/>
      <c r="C18" s="59"/>
      <c r="D18" s="57" t="s">
        <v>42</v>
      </c>
      <c r="E18" s="60"/>
      <c r="F18" s="61"/>
    </row>
    <row r="19" spans="1:6" ht="21.75" customHeight="1" x14ac:dyDescent="0.2">
      <c r="A19" s="57" t="s">
        <v>21</v>
      </c>
      <c r="B19" s="58" t="s">
        <v>36</v>
      </c>
      <c r="C19" s="59"/>
      <c r="D19" s="57" t="s">
        <v>43</v>
      </c>
      <c r="E19" s="60"/>
      <c r="F19" s="62"/>
    </row>
    <row r="20" spans="1:6" ht="21.75" customHeight="1" x14ac:dyDescent="0.2">
      <c r="A20" s="57" t="s">
        <v>80</v>
      </c>
      <c r="B20" s="208"/>
      <c r="C20" s="59"/>
      <c r="D20" s="57" t="s">
        <v>44</v>
      </c>
      <c r="E20" s="60"/>
      <c r="F20" s="62"/>
    </row>
    <row r="21" spans="1:6" ht="21.75" customHeight="1" x14ac:dyDescent="0.2">
      <c r="A21" s="63"/>
      <c r="B21" s="58"/>
      <c r="C21" s="59"/>
      <c r="D21" s="57" t="s">
        <v>81</v>
      </c>
      <c r="E21" s="208"/>
      <c r="F21" s="208"/>
    </row>
    <row r="22" spans="1:6" ht="21.75" customHeight="1" x14ac:dyDescent="0.2">
      <c r="A22" s="63"/>
      <c r="B22" s="58"/>
      <c r="C22" s="59"/>
      <c r="D22" s="63"/>
      <c r="E22" s="58"/>
      <c r="F22" s="62"/>
    </row>
    <row r="23" spans="1:6" ht="21.75" customHeight="1" x14ac:dyDescent="0.2">
      <c r="A23" s="63"/>
      <c r="B23" s="58"/>
      <c r="C23" s="59"/>
      <c r="D23" s="63"/>
      <c r="E23" s="60"/>
      <c r="F23" s="62"/>
    </row>
    <row r="24" spans="1:6" ht="12.75" customHeight="1" x14ac:dyDescent="0.2">
      <c r="A24" s="64"/>
      <c r="B24" s="65"/>
      <c r="C24" s="66"/>
      <c r="D24" s="67"/>
      <c r="E24" s="68"/>
      <c r="F24" s="69"/>
    </row>
    <row r="25" spans="1:6" ht="31.5" customHeight="1" x14ac:dyDescent="0.2">
      <c r="A25" s="179" t="s">
        <v>16</v>
      </c>
      <c r="B25" s="61">
        <v>0</v>
      </c>
      <c r="C25" s="66"/>
      <c r="D25" s="179" t="s">
        <v>82</v>
      </c>
      <c r="E25" s="70">
        <f>SUM(E26:E30)</f>
        <v>0</v>
      </c>
      <c r="F25" s="71">
        <f>SUM(F26:F30)</f>
        <v>0</v>
      </c>
    </row>
    <row r="26" spans="1:6" ht="32.25" customHeight="1" x14ac:dyDescent="0.2">
      <c r="A26" s="72"/>
      <c r="B26" s="73"/>
      <c r="C26" s="59"/>
      <c r="D26" s="127" t="s">
        <v>137</v>
      </c>
      <c r="E26" s="74"/>
      <c r="F26" s="75"/>
    </row>
    <row r="27" spans="1:6" ht="27" customHeight="1" x14ac:dyDescent="0.2">
      <c r="A27" s="179" t="s">
        <v>11</v>
      </c>
      <c r="B27" s="207">
        <f>B28+B29+B31+B32+B34+B35+B36+B37</f>
        <v>0</v>
      </c>
      <c r="C27" s="59"/>
      <c r="D27" s="127" t="s">
        <v>45</v>
      </c>
      <c r="E27" s="74"/>
      <c r="F27" s="75"/>
    </row>
    <row r="28" spans="1:6" ht="21.75" customHeight="1" x14ac:dyDescent="0.2">
      <c r="A28" s="57" t="s">
        <v>12</v>
      </c>
      <c r="B28" s="77"/>
      <c r="C28" s="59"/>
      <c r="D28" s="127" t="s">
        <v>121</v>
      </c>
      <c r="E28" s="208"/>
      <c r="F28" s="208"/>
    </row>
    <row r="29" spans="1:6" ht="24.75" customHeight="1" x14ac:dyDescent="0.2">
      <c r="A29" s="57" t="s">
        <v>13</v>
      </c>
      <c r="B29" s="77"/>
      <c r="C29" s="59"/>
      <c r="D29" s="78"/>
      <c r="E29" s="74"/>
      <c r="F29" s="75"/>
    </row>
    <row r="30" spans="1:6" ht="20.25" customHeight="1" x14ac:dyDescent="0.2">
      <c r="A30" s="57" t="s">
        <v>37</v>
      </c>
      <c r="B30" s="77"/>
      <c r="C30" s="59"/>
      <c r="D30" s="78"/>
      <c r="E30" s="77"/>
      <c r="F30" s="75"/>
    </row>
    <row r="31" spans="1:6" ht="21.75" customHeight="1" x14ac:dyDescent="0.2">
      <c r="A31" s="57" t="s">
        <v>14</v>
      </c>
      <c r="B31" s="77"/>
      <c r="C31" s="59"/>
      <c r="D31" s="79"/>
      <c r="E31" s="80"/>
      <c r="F31" s="81"/>
    </row>
    <row r="32" spans="1:6" ht="21.75" customHeight="1" x14ac:dyDescent="0.2">
      <c r="A32" s="57" t="s">
        <v>15</v>
      </c>
      <c r="B32" s="77"/>
      <c r="C32" s="59"/>
      <c r="D32" s="79"/>
      <c r="E32" s="80"/>
      <c r="F32" s="81"/>
    </row>
    <row r="33" spans="1:6" ht="21.75" customHeight="1" x14ac:dyDescent="0.2">
      <c r="A33" s="57" t="s">
        <v>81</v>
      </c>
      <c r="B33" s="208"/>
      <c r="C33" s="51"/>
      <c r="D33" s="179" t="s">
        <v>9</v>
      </c>
      <c r="E33" s="55">
        <f>SUM(E34:E41)</f>
        <v>0</v>
      </c>
      <c r="F33" s="56">
        <f>F34+F35+F37+F38+F39+F40+F41</f>
        <v>0</v>
      </c>
    </row>
    <row r="34" spans="1:6" ht="21.75" customHeight="1" x14ac:dyDescent="0.2">
      <c r="A34" s="78"/>
      <c r="B34" s="77"/>
      <c r="C34" s="82"/>
      <c r="D34" s="57" t="s">
        <v>0</v>
      </c>
      <c r="E34" s="83"/>
      <c r="F34" s="84"/>
    </row>
    <row r="35" spans="1:6" ht="48.75" customHeight="1" x14ac:dyDescent="0.2">
      <c r="A35" s="78"/>
      <c r="B35" s="85"/>
      <c r="C35" s="82"/>
      <c r="D35" s="57" t="s">
        <v>122</v>
      </c>
      <c r="E35" s="83"/>
      <c r="F35" s="84"/>
    </row>
    <row r="36" spans="1:6" ht="21.75" customHeight="1" x14ac:dyDescent="0.2">
      <c r="A36" s="78"/>
      <c r="B36" s="85"/>
      <c r="C36" s="82"/>
      <c r="D36" s="57" t="s">
        <v>18</v>
      </c>
      <c r="E36" s="83"/>
      <c r="F36" s="208"/>
    </row>
    <row r="37" spans="1:6" ht="21.75" customHeight="1" x14ac:dyDescent="0.2">
      <c r="A37" s="78"/>
      <c r="B37" s="85"/>
      <c r="C37" s="82"/>
      <c r="D37" s="57" t="s">
        <v>19</v>
      </c>
      <c r="E37" s="83"/>
      <c r="F37" s="86"/>
    </row>
    <row r="38" spans="1:6" ht="21.75" customHeight="1" x14ac:dyDescent="0.2">
      <c r="A38" s="54"/>
      <c r="C38" s="82"/>
      <c r="D38" s="57" t="s">
        <v>10</v>
      </c>
      <c r="E38" s="83"/>
      <c r="F38" s="84"/>
    </row>
    <row r="39" spans="1:6" ht="21.75" customHeight="1" x14ac:dyDescent="0.2">
      <c r="A39" s="54"/>
      <c r="C39" s="82"/>
      <c r="D39" s="57" t="s">
        <v>83</v>
      </c>
      <c r="E39" s="83"/>
      <c r="F39" s="84"/>
    </row>
    <row r="40" spans="1:6" ht="21.75" customHeight="1" x14ac:dyDescent="0.2">
      <c r="A40" s="54"/>
      <c r="C40" s="82"/>
      <c r="D40" s="78"/>
      <c r="E40" s="74"/>
      <c r="F40" s="75"/>
    </row>
    <row r="41" spans="1:6" ht="21.75" customHeight="1" x14ac:dyDescent="0.2">
      <c r="A41" s="54"/>
      <c r="C41" s="82"/>
      <c r="D41" s="78"/>
      <c r="E41" s="77"/>
      <c r="F41" s="75"/>
    </row>
    <row r="42" spans="1:6" ht="21.75" customHeight="1" x14ac:dyDescent="0.2">
      <c r="A42" s="87"/>
      <c r="B42" s="88"/>
      <c r="C42" s="59"/>
      <c r="D42" s="89"/>
      <c r="E42" s="90"/>
      <c r="F42" s="91"/>
    </row>
    <row r="43" spans="1:6" ht="32.25" customHeight="1" x14ac:dyDescent="0.2">
      <c r="A43" s="92" t="s">
        <v>22</v>
      </c>
      <c r="B43" s="93">
        <f>B16+B25+B27</f>
        <v>0</v>
      </c>
      <c r="C43" s="94"/>
      <c r="D43" s="92" t="s">
        <v>24</v>
      </c>
      <c r="E43" s="93">
        <f>E33+E25+E16</f>
        <v>0</v>
      </c>
      <c r="F43" s="76">
        <f>F33+F25+F16</f>
        <v>0</v>
      </c>
    </row>
    <row r="44" spans="1:6" ht="15.75" customHeight="1" x14ac:dyDescent="0.2">
      <c r="B44" s="96"/>
      <c r="C44" s="94"/>
      <c r="D44" s="97"/>
      <c r="E44" s="98"/>
      <c r="F44" s="99"/>
    </row>
    <row r="45" spans="1:6" ht="46.5" customHeight="1" x14ac:dyDescent="0.2">
      <c r="A45" s="179" t="s">
        <v>5</v>
      </c>
      <c r="B45" s="93">
        <f>B46+B47+B48+B50</f>
        <v>0</v>
      </c>
      <c r="C45" s="100"/>
      <c r="D45" s="179" t="s">
        <v>20</v>
      </c>
      <c r="E45" s="93">
        <f>E46+E47+E48+E50</f>
        <v>0</v>
      </c>
      <c r="F45" s="101"/>
    </row>
    <row r="46" spans="1:6" ht="21.75" customHeight="1" x14ac:dyDescent="0.2">
      <c r="A46" s="128" t="s">
        <v>4</v>
      </c>
      <c r="B46" s="58"/>
      <c r="C46" s="59"/>
      <c r="D46" s="128" t="s">
        <v>4</v>
      </c>
      <c r="E46" s="102"/>
      <c r="F46" s="103"/>
    </row>
    <row r="47" spans="1:6" ht="21.75" customHeight="1" x14ac:dyDescent="0.2">
      <c r="A47" s="128" t="s">
        <v>84</v>
      </c>
      <c r="B47" s="58"/>
      <c r="C47" s="59"/>
      <c r="D47" s="128" t="s">
        <v>46</v>
      </c>
      <c r="E47" s="102"/>
      <c r="F47" s="80"/>
    </row>
    <row r="48" spans="1:6" ht="21.75" customHeight="1" x14ac:dyDescent="0.2">
      <c r="A48" s="128" t="s">
        <v>6</v>
      </c>
      <c r="B48" s="58"/>
      <c r="C48" s="59"/>
      <c r="D48" s="128" t="s">
        <v>6</v>
      </c>
      <c r="E48" s="102"/>
      <c r="F48" s="104"/>
    </row>
    <row r="49" spans="1:6" ht="21.75" customHeight="1" x14ac:dyDescent="0.2">
      <c r="A49" s="128" t="s">
        <v>81</v>
      </c>
      <c r="B49" s="208"/>
      <c r="C49" s="59"/>
      <c r="D49" s="128" t="s">
        <v>81</v>
      </c>
      <c r="E49" s="208"/>
      <c r="F49" s="105"/>
    </row>
    <row r="50" spans="1:6" ht="21.75" customHeight="1" x14ac:dyDescent="0.2">
      <c r="A50" s="106"/>
      <c r="B50" s="58"/>
      <c r="C50" s="59"/>
      <c r="D50" s="107"/>
      <c r="E50" s="102"/>
      <c r="F50" s="105"/>
    </row>
    <row r="51" spans="1:6" ht="21.75" customHeight="1" x14ac:dyDescent="0.2">
      <c r="A51" s="87"/>
      <c r="B51" s="108"/>
      <c r="C51" s="59"/>
      <c r="D51" s="79"/>
      <c r="E51" s="80"/>
      <c r="F51" s="105"/>
    </row>
    <row r="52" spans="1:6" ht="23.25" customHeight="1" x14ac:dyDescent="0.2">
      <c r="A52" s="92" t="s">
        <v>23</v>
      </c>
      <c r="B52" s="93">
        <f>B45</f>
        <v>0</v>
      </c>
      <c r="C52" s="94"/>
      <c r="D52" s="109" t="s">
        <v>25</v>
      </c>
      <c r="E52" s="110">
        <f>E45</f>
        <v>0</v>
      </c>
      <c r="F52" s="105"/>
    </row>
    <row r="53" spans="1:6" ht="23.25" customHeight="1" x14ac:dyDescent="0.2">
      <c r="A53" s="92" t="s">
        <v>26</v>
      </c>
      <c r="B53" s="93">
        <f>B52+B43</f>
        <v>0</v>
      </c>
      <c r="C53" s="111"/>
      <c r="D53" s="109" t="s">
        <v>27</v>
      </c>
      <c r="E53" s="110">
        <f>E43+E52</f>
        <v>0</v>
      </c>
      <c r="F53" s="105"/>
    </row>
    <row r="54" spans="1:6" ht="30" customHeight="1" x14ac:dyDescent="0.2">
      <c r="B54" s="96"/>
      <c r="C54" s="94"/>
      <c r="D54" s="97"/>
      <c r="E54" s="98"/>
      <c r="F54" s="112"/>
    </row>
    <row r="55" spans="1:6" ht="39" customHeight="1" x14ac:dyDescent="0.2">
      <c r="A55" s="113" t="s">
        <v>47</v>
      </c>
      <c r="B55" s="113">
        <f>B25</f>
        <v>0</v>
      </c>
      <c r="C55" s="114"/>
      <c r="D55" s="113" t="s">
        <v>48</v>
      </c>
      <c r="E55" s="115">
        <f>IFERROR(B55/B53,0)</f>
        <v>0</v>
      </c>
      <c r="F55" s="116"/>
    </row>
    <row r="56" spans="1:6" s="120" customFormat="1" ht="39" customHeight="1" x14ac:dyDescent="0.2">
      <c r="A56" s="117"/>
      <c r="B56" s="117"/>
      <c r="C56" s="114"/>
      <c r="D56" s="117"/>
      <c r="E56" s="118"/>
      <c r="F56" s="119"/>
    </row>
    <row r="57" spans="1:6" ht="30" customHeight="1" x14ac:dyDescent="0.2">
      <c r="A57" s="180"/>
      <c r="B57" s="121"/>
      <c r="C57" s="122"/>
      <c r="D57" s="123"/>
      <c r="E57" s="124"/>
      <c r="F57" s="99"/>
    </row>
    <row r="58" spans="1:6" ht="30" customHeight="1" x14ac:dyDescent="0.25">
      <c r="A58" s="218" t="s">
        <v>56</v>
      </c>
      <c r="B58" s="218"/>
      <c r="C58" s="218"/>
      <c r="D58" s="219"/>
      <c r="F58" s="99"/>
    </row>
    <row r="59" spans="1:6" ht="30" customHeight="1" x14ac:dyDescent="0.25">
      <c r="A59" s="181"/>
      <c r="B59" s="125"/>
      <c r="C59" s="125"/>
      <c r="D59" s="182"/>
      <c r="F59" s="99"/>
    </row>
    <row r="60" spans="1:6" ht="81" customHeight="1" x14ac:dyDescent="0.2">
      <c r="A60" s="220" t="s">
        <v>49</v>
      </c>
      <c r="B60" s="221"/>
      <c r="C60" s="221"/>
      <c r="D60" s="222"/>
      <c r="F60" s="99"/>
    </row>
  </sheetData>
  <sheetProtection algorithmName="SHA-512" hashValue="5iz0nuXaj4jN9m+jygFD/KoJs62iGSpduG8VqmKTads5xgfo9JYKrcQ1Su9AFEC4fD9+jTrMnaIrfKbBAgtnHw==" saltValue="sqdLZLI0Ols2esVAIm2D/Q==" spinCount="100000" sheet="1" formatCells="0"/>
  <mergeCells count="13">
    <mergeCell ref="A1:F1"/>
    <mergeCell ref="A58:D58"/>
    <mergeCell ref="A60:D60"/>
    <mergeCell ref="A2:F2"/>
    <mergeCell ref="A12:B12"/>
    <mergeCell ref="D12:F12"/>
    <mergeCell ref="B8:F8"/>
    <mergeCell ref="B9:F9"/>
    <mergeCell ref="B10:F10"/>
    <mergeCell ref="A6:F6"/>
    <mergeCell ref="B4:F4"/>
    <mergeCell ref="A3:F3"/>
    <mergeCell ref="A5:F5"/>
  </mergeCells>
  <dataValidations count="1">
    <dataValidation allowBlank="1" showInputMessage="1" showErrorMessage="1" promptTitle="Attention" prompt="Ne pas saisir d'informations ici" sqref="F37" xr:uid="{86C63448-76FF-4B16-9AF2-DC17754FA3CE}"/>
  </dataValidations>
  <pageMargins left="0.25" right="0.25" top="0.75" bottom="0.75" header="0.3" footer="0.3"/>
  <pageSetup paperSize="8" scale="5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2C36D2-A9ED-48A1-8A04-3CFA3FF1A95A}">
          <x14:formula1>
            <xm:f>'Liste déroulante'!$A$1:$A$3</xm:f>
          </x14:formula1>
          <xm:sqref>B4:F4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F140-240F-4A3C-8BC7-B360EA6F8A2E}">
  <dimension ref="A1:L24"/>
  <sheetViews>
    <sheetView showGridLines="0" zoomScale="98" zoomScaleNormal="98" workbookViewId="0">
      <selection activeCell="I3" sqref="I3"/>
    </sheetView>
  </sheetViews>
  <sheetFormatPr baseColWidth="10" defaultRowHeight="15.75" x14ac:dyDescent="0.25"/>
  <cols>
    <col min="1" max="1" width="20.375" style="7" customWidth="1"/>
    <col min="2" max="2" width="20.25" customWidth="1"/>
    <col min="3" max="3" width="12.75" customWidth="1"/>
    <col min="4" max="4" width="12.5" customWidth="1"/>
    <col min="5" max="5" width="25.25" style="1" customWidth="1"/>
    <col min="6" max="6" width="18.125" customWidth="1"/>
    <col min="7" max="7" width="25.875" style="1" customWidth="1"/>
    <col min="8" max="8" width="21.5" customWidth="1"/>
    <col min="9" max="9" width="16" style="9" customWidth="1"/>
    <col min="11" max="11" width="31.25" customWidth="1"/>
    <col min="12" max="12" width="22" customWidth="1"/>
  </cols>
  <sheetData>
    <row r="1" spans="1:12" ht="59.25" customHeight="1" x14ac:dyDescent="0.25">
      <c r="A1" s="237" t="s">
        <v>85</v>
      </c>
      <c r="B1" s="238"/>
      <c r="C1" s="238"/>
      <c r="D1" s="238"/>
      <c r="E1" s="238"/>
      <c r="F1" s="238"/>
      <c r="G1" s="238"/>
      <c r="H1" s="238"/>
      <c r="I1" s="239"/>
    </row>
    <row r="2" spans="1:12" ht="66" customHeight="1" x14ac:dyDescent="0.25">
      <c r="A2" s="240" t="s">
        <v>136</v>
      </c>
      <c r="B2" s="240"/>
      <c r="C2" s="240"/>
      <c r="D2" s="240"/>
      <c r="E2" s="240"/>
      <c r="F2" s="240"/>
      <c r="G2" s="240"/>
      <c r="H2" s="240"/>
      <c r="I2" s="240"/>
      <c r="L2" s="214"/>
    </row>
    <row r="3" spans="1:12" ht="59.25" customHeight="1" x14ac:dyDescent="0.25">
      <c r="A3" s="234"/>
      <c r="B3" s="235"/>
      <c r="C3" s="235"/>
      <c r="D3" s="235"/>
      <c r="E3" s="236"/>
      <c r="F3" s="231" t="s">
        <v>134</v>
      </c>
      <c r="G3" s="232"/>
      <c r="H3" s="233"/>
      <c r="I3" s="215" t="s">
        <v>135</v>
      </c>
      <c r="L3" s="214"/>
    </row>
    <row r="4" spans="1:12" ht="105" customHeight="1" x14ac:dyDescent="0.25">
      <c r="A4" s="2" t="s">
        <v>39</v>
      </c>
      <c r="B4" s="2" t="s">
        <v>132</v>
      </c>
      <c r="C4" s="2" t="s">
        <v>32</v>
      </c>
      <c r="D4" s="2" t="s">
        <v>33</v>
      </c>
      <c r="E4" s="2" t="s">
        <v>120</v>
      </c>
      <c r="F4" s="2" t="s">
        <v>34</v>
      </c>
      <c r="G4" s="209" t="s">
        <v>50</v>
      </c>
      <c r="H4" s="3" t="s">
        <v>35</v>
      </c>
      <c r="I4" s="8" t="s">
        <v>38</v>
      </c>
      <c r="L4" s="9"/>
    </row>
    <row r="5" spans="1:12" s="131" customFormat="1" ht="16.5" customHeight="1" x14ac:dyDescent="0.25">
      <c r="A5" s="187">
        <v>1</v>
      </c>
      <c r="B5" s="188"/>
      <c r="C5" s="188"/>
      <c r="D5" s="189"/>
      <c r="E5" s="196" t="s">
        <v>40</v>
      </c>
      <c r="F5" s="188"/>
      <c r="G5" s="190"/>
      <c r="H5" s="191"/>
      <c r="I5" s="192"/>
      <c r="L5" s="199"/>
    </row>
    <row r="6" spans="1:12" s="131" customFormat="1" ht="16.5" customHeight="1" x14ac:dyDescent="0.25">
      <c r="A6" s="187">
        <v>2</v>
      </c>
      <c r="B6" s="188"/>
      <c r="C6" s="188"/>
      <c r="D6" s="189"/>
      <c r="E6" s="196" t="s">
        <v>40</v>
      </c>
      <c r="F6" s="188"/>
      <c r="G6" s="190"/>
      <c r="H6" s="191"/>
      <c r="I6" s="192"/>
    </row>
    <row r="7" spans="1:12" s="131" customFormat="1" ht="16.5" customHeight="1" x14ac:dyDescent="0.25">
      <c r="A7" s="187">
        <v>3</v>
      </c>
      <c r="B7" s="188"/>
      <c r="C7" s="188"/>
      <c r="D7" s="189"/>
      <c r="E7" s="196" t="s">
        <v>40</v>
      </c>
      <c r="F7" s="190"/>
      <c r="G7" s="190"/>
      <c r="H7" s="191"/>
      <c r="I7" s="192"/>
    </row>
    <row r="8" spans="1:12" s="131" customFormat="1" ht="16.5" customHeight="1" x14ac:dyDescent="0.25">
      <c r="A8" s="187">
        <v>4</v>
      </c>
      <c r="B8" s="188"/>
      <c r="C8" s="188"/>
      <c r="D8" s="189"/>
      <c r="E8" s="196" t="s">
        <v>40</v>
      </c>
      <c r="F8" s="190"/>
      <c r="G8" s="190"/>
      <c r="H8" s="191"/>
      <c r="I8" s="192"/>
    </row>
    <row r="9" spans="1:12" ht="40.5" customHeight="1" x14ac:dyDescent="0.25">
      <c r="A9" s="210"/>
      <c r="B9" s="210"/>
      <c r="C9" s="210"/>
      <c r="D9" s="210"/>
      <c r="E9" s="210"/>
      <c r="F9" s="210"/>
      <c r="G9" s="213" t="s">
        <v>126</v>
      </c>
      <c r="H9" s="211">
        <f>SUM(H5:H8)</f>
        <v>0</v>
      </c>
      <c r="I9" s="244">
        <f>SUM(I5:I8)</f>
        <v>0</v>
      </c>
    </row>
    <row r="10" spans="1:12" s="4" customFormat="1" ht="16.5" customHeight="1" x14ac:dyDescent="0.25">
      <c r="A10" s="187">
        <v>5</v>
      </c>
      <c r="B10" s="188"/>
      <c r="C10" s="188"/>
      <c r="D10" s="189"/>
      <c r="E10" s="196" t="s">
        <v>131</v>
      </c>
      <c r="F10" s="188"/>
      <c r="G10" s="190"/>
      <c r="H10" s="191"/>
      <c r="I10" s="192"/>
    </row>
    <row r="11" spans="1:12" s="4" customFormat="1" ht="16.5" customHeight="1" x14ac:dyDescent="0.25">
      <c r="A11" s="187">
        <v>6</v>
      </c>
      <c r="B11" s="188"/>
      <c r="C11" s="188"/>
      <c r="D11" s="189"/>
      <c r="E11" s="196" t="s">
        <v>131</v>
      </c>
      <c r="F11" s="188"/>
      <c r="G11" s="190"/>
      <c r="H11" s="191"/>
      <c r="I11" s="192"/>
    </row>
    <row r="12" spans="1:12" s="4" customFormat="1" ht="29.25" customHeight="1" x14ac:dyDescent="0.25">
      <c r="A12" s="210"/>
      <c r="B12" s="210"/>
      <c r="C12" s="210"/>
      <c r="D12" s="210"/>
      <c r="E12" s="210"/>
      <c r="F12" s="210"/>
      <c r="G12" s="213" t="s">
        <v>127</v>
      </c>
      <c r="H12" s="211">
        <f>SUM(H8:H11)</f>
        <v>0</v>
      </c>
      <c r="I12" s="212">
        <f>SUM(I8:I11)</f>
        <v>0</v>
      </c>
    </row>
    <row r="13" spans="1:12" s="12" customFormat="1" ht="16.5" customHeight="1" x14ac:dyDescent="0.25">
      <c r="A13" s="187">
        <v>7</v>
      </c>
      <c r="B13" s="188"/>
      <c r="C13" s="188"/>
      <c r="D13" s="189"/>
      <c r="E13" s="196" t="s">
        <v>9</v>
      </c>
      <c r="F13" s="190"/>
      <c r="G13" s="190"/>
      <c r="H13" s="191"/>
      <c r="I13" s="192"/>
    </row>
    <row r="14" spans="1:12" s="12" customFormat="1" ht="16.5" customHeight="1" x14ac:dyDescent="0.25">
      <c r="A14" s="187">
        <v>8</v>
      </c>
      <c r="B14" s="188"/>
      <c r="C14" s="188"/>
      <c r="D14" s="189"/>
      <c r="E14" s="197" t="s">
        <v>9</v>
      </c>
      <c r="F14" s="190"/>
      <c r="G14" s="190"/>
      <c r="H14" s="191"/>
      <c r="I14" s="198"/>
    </row>
    <row r="15" spans="1:12" s="12" customFormat="1" ht="16.5" customHeight="1" x14ac:dyDescent="0.25">
      <c r="A15" s="187">
        <v>9</v>
      </c>
      <c r="B15" s="188"/>
      <c r="C15" s="188"/>
      <c r="D15" s="189"/>
      <c r="E15" s="197" t="s">
        <v>9</v>
      </c>
      <c r="F15" s="190"/>
      <c r="G15" s="190"/>
      <c r="H15" s="191"/>
      <c r="I15" s="198"/>
    </row>
    <row r="16" spans="1:12" s="12" customFormat="1" ht="41.25" customHeight="1" x14ac:dyDescent="0.25">
      <c r="A16" s="210"/>
      <c r="B16" s="210"/>
      <c r="C16" s="210"/>
      <c r="D16" s="210"/>
      <c r="E16" s="210"/>
      <c r="F16" s="210"/>
      <c r="G16" s="213" t="s">
        <v>128</v>
      </c>
      <c r="H16" s="211">
        <f>SUM(H12:H15)</f>
        <v>0</v>
      </c>
      <c r="I16" s="212">
        <f>SUM(I12:I15)</f>
        <v>0</v>
      </c>
    </row>
    <row r="17" spans="1:9" s="12" customFormat="1" ht="16.5" customHeight="1" x14ac:dyDescent="0.25">
      <c r="A17" s="187"/>
      <c r="B17" s="188"/>
      <c r="C17" s="188"/>
      <c r="D17" s="189"/>
      <c r="E17" s="197"/>
      <c r="F17" s="190"/>
      <c r="G17" s="190"/>
      <c r="H17" s="191"/>
      <c r="I17" s="198"/>
    </row>
    <row r="18" spans="1:9" s="12" customFormat="1" ht="16.5" customHeight="1" x14ac:dyDescent="0.25">
      <c r="A18" s="187"/>
      <c r="B18" s="193"/>
      <c r="C18" s="193"/>
      <c r="D18" s="194"/>
      <c r="E18" s="197"/>
      <c r="F18" s="190"/>
      <c r="G18" s="190"/>
      <c r="H18" s="191"/>
      <c r="I18" s="198"/>
    </row>
    <row r="19" spans="1:9" s="12" customFormat="1" ht="16.5" customHeight="1" x14ac:dyDescent="0.25">
      <c r="A19" s="187"/>
      <c r="B19" s="193"/>
      <c r="C19" s="193"/>
      <c r="D19" s="194"/>
      <c r="E19" s="197"/>
      <c r="F19" s="193"/>
      <c r="G19" s="193"/>
      <c r="H19" s="195"/>
      <c r="I19" s="192"/>
    </row>
    <row r="20" spans="1:9" ht="39" customHeight="1" x14ac:dyDescent="0.25">
      <c r="A20" s="183"/>
      <c r="B20" s="28"/>
      <c r="C20" s="28"/>
      <c r="D20" s="28"/>
      <c r="E20" s="14"/>
      <c r="F20" s="28"/>
      <c r="G20" s="14"/>
      <c r="H20" s="10">
        <f>SUBTOTAL(109,H5:H19)</f>
        <v>0</v>
      </c>
      <c r="I20" s="11">
        <f>SUBTOTAL(109,I5:I19)</f>
        <v>0</v>
      </c>
    </row>
    <row r="21" spans="1:9" x14ac:dyDescent="0.25">
      <c r="A21" s="183"/>
      <c r="B21" s="28"/>
      <c r="C21" s="28"/>
      <c r="D21" s="28"/>
      <c r="E21" s="14"/>
      <c r="F21" s="28"/>
      <c r="G21" s="14"/>
    </row>
    <row r="24" spans="1:9" ht="78" customHeight="1" x14ac:dyDescent="0.25"/>
  </sheetData>
  <mergeCells count="4">
    <mergeCell ref="F3:H3"/>
    <mergeCell ref="A3:E3"/>
    <mergeCell ref="A1:I1"/>
    <mergeCell ref="A2:I2"/>
  </mergeCells>
  <phoneticPr fontId="4" type="noConversion"/>
  <pageMargins left="0.7" right="0.7" top="0.75" bottom="0.75" header="0.3" footer="0.3"/>
  <pageSetup paperSize="9" scale="4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="80" zoomScaleNormal="80" workbookViewId="0">
      <selection activeCell="G3" sqref="G3"/>
    </sheetView>
  </sheetViews>
  <sheetFormatPr baseColWidth="10" defaultRowHeight="15.75" x14ac:dyDescent="0.25"/>
  <cols>
    <col min="1" max="1" width="36.125" style="1" customWidth="1"/>
    <col min="2" max="2" width="19" style="1" customWidth="1"/>
    <col min="3" max="5" width="13.875" style="1" customWidth="1"/>
    <col min="6" max="6" width="22" style="1" customWidth="1"/>
    <col min="7" max="7" width="14.75" style="1" customWidth="1"/>
    <col min="9" max="9" width="29.5" customWidth="1"/>
  </cols>
  <sheetData>
    <row r="1" spans="1:9" ht="66" customHeight="1" x14ac:dyDescent="0.25">
      <c r="A1" s="241" t="s">
        <v>115</v>
      </c>
      <c r="B1" s="242"/>
      <c r="C1" s="242"/>
      <c r="D1" s="242"/>
      <c r="E1" s="242"/>
      <c r="F1" s="242"/>
      <c r="G1" s="243"/>
    </row>
    <row r="2" spans="1:9" ht="90.75" customHeight="1" x14ac:dyDescent="0.25">
      <c r="A2" s="23" t="s">
        <v>116</v>
      </c>
      <c r="B2" s="24" t="s">
        <v>30</v>
      </c>
      <c r="C2" s="24" t="s">
        <v>31</v>
      </c>
      <c r="D2" s="24" t="s">
        <v>129</v>
      </c>
      <c r="E2" s="24" t="s">
        <v>117</v>
      </c>
      <c r="F2" s="24" t="s">
        <v>55</v>
      </c>
      <c r="G2" s="25" t="s">
        <v>29</v>
      </c>
      <c r="I2" s="206" t="s">
        <v>125</v>
      </c>
    </row>
    <row r="3" spans="1:9" ht="75" customHeight="1" x14ac:dyDescent="0.25">
      <c r="A3" s="201" t="s">
        <v>133</v>
      </c>
      <c r="B3" s="202" t="s">
        <v>118</v>
      </c>
      <c r="C3" s="202">
        <v>2</v>
      </c>
      <c r="D3" s="202">
        <v>18</v>
      </c>
      <c r="E3" s="203">
        <v>25</v>
      </c>
      <c r="F3" s="204">
        <f>(Tableau1[[#This Row],[Fréquence en heure par semaine]]*Tableau1[[#This Row],[Coût horaire pratiqué par l''association dans le pays en monnaie locale]])*Tableau1[[#This Row],[Nombre de semaines par an ]]</f>
        <v>900</v>
      </c>
      <c r="G3" s="205">
        <f>Tableau1[[#This Row],[Total en monnaie locale sur le projet]]*0.94</f>
        <v>846</v>
      </c>
    </row>
    <row r="4" spans="1:9" ht="20.25" customHeight="1" x14ac:dyDescent="0.25">
      <c r="A4" s="15" t="s">
        <v>52</v>
      </c>
      <c r="B4" s="5"/>
      <c r="C4" s="5"/>
      <c r="D4" s="5"/>
      <c r="E4" s="5"/>
      <c r="F4" s="5"/>
      <c r="G4" s="20"/>
    </row>
    <row r="5" spans="1:9" ht="27" customHeight="1" x14ac:dyDescent="0.25">
      <c r="A5" s="15" t="s">
        <v>53</v>
      </c>
      <c r="B5" s="5"/>
      <c r="C5" s="5"/>
      <c r="D5" s="5"/>
      <c r="E5" s="5"/>
      <c r="F5" s="5"/>
      <c r="G5" s="20"/>
    </row>
    <row r="6" spans="1:9" ht="27" customHeight="1" x14ac:dyDescent="0.25">
      <c r="A6" s="16" t="s">
        <v>54</v>
      </c>
      <c r="B6" s="5"/>
      <c r="C6" s="5"/>
      <c r="D6" s="5"/>
      <c r="E6" s="5"/>
      <c r="F6" s="5"/>
      <c r="G6" s="20"/>
    </row>
    <row r="7" spans="1:9" ht="27" customHeight="1" x14ac:dyDescent="0.25">
      <c r="A7" s="13"/>
      <c r="B7" s="5"/>
      <c r="C7" s="5"/>
      <c r="D7" s="5"/>
      <c r="E7" s="5"/>
      <c r="F7" s="5"/>
      <c r="G7" s="20"/>
    </row>
    <row r="8" spans="1:9" ht="27" customHeight="1" x14ac:dyDescent="0.25">
      <c r="A8" s="13"/>
      <c r="B8" s="5"/>
      <c r="C8" s="5"/>
      <c r="D8" s="5"/>
      <c r="E8" s="5"/>
      <c r="F8" s="5"/>
      <c r="G8" s="20"/>
    </row>
    <row r="9" spans="1:9" ht="27" customHeight="1" x14ac:dyDescent="0.25">
      <c r="A9" s="17"/>
      <c r="B9" s="5"/>
      <c r="C9" s="5"/>
      <c r="D9" s="5"/>
      <c r="E9" s="5"/>
      <c r="F9" s="5"/>
      <c r="G9" s="20"/>
    </row>
    <row r="10" spans="1:9" ht="27" customHeight="1" x14ac:dyDescent="0.25">
      <c r="A10" s="18"/>
      <c r="B10" s="5"/>
      <c r="C10" s="5"/>
      <c r="D10" s="5"/>
      <c r="E10" s="5"/>
      <c r="F10" s="5"/>
      <c r="G10" s="20"/>
    </row>
    <row r="11" spans="1:9" ht="27" customHeight="1" x14ac:dyDescent="0.25">
      <c r="A11" s="18"/>
      <c r="B11" s="5"/>
      <c r="C11" s="5"/>
      <c r="D11" s="5"/>
      <c r="E11" s="5"/>
      <c r="F11" s="5"/>
      <c r="G11" s="20"/>
    </row>
    <row r="12" spans="1:9" ht="27" customHeight="1" x14ac:dyDescent="0.25">
      <c r="A12" s="19"/>
      <c r="B12" s="6"/>
      <c r="C12" s="6"/>
      <c r="D12" s="6"/>
      <c r="E12" s="6"/>
      <c r="F12" s="6"/>
      <c r="G12" s="21"/>
    </row>
    <row r="13" spans="1:9" ht="27" customHeight="1" x14ac:dyDescent="0.25">
      <c r="A13" s="28"/>
      <c r="B13" s="28"/>
      <c r="C13" s="28"/>
      <c r="D13" s="28"/>
      <c r="E13" s="28"/>
      <c r="F13" s="27">
        <f>SUBTOTAL(109,F4:F12)</f>
        <v>0</v>
      </c>
      <c r="G13" s="22">
        <f>SUBTOTAL(109,G4:G12)</f>
        <v>0</v>
      </c>
    </row>
    <row r="14" spans="1:9" x14ac:dyDescent="0.25">
      <c r="A14" s="28"/>
      <c r="B14" s="28"/>
      <c r="C14" s="28"/>
      <c r="D14" s="28"/>
      <c r="E14" s="28"/>
      <c r="F14" s="14"/>
      <c r="G14" s="14"/>
    </row>
    <row r="16" spans="1:9" ht="58.5" customHeight="1" x14ac:dyDescent="0.25">
      <c r="B16" s="26" t="s">
        <v>130</v>
      </c>
      <c r="C16" s="200"/>
      <c r="F16" s="26" t="s">
        <v>51</v>
      </c>
      <c r="G16" s="200"/>
    </row>
    <row r="17" spans="6:7" x14ac:dyDescent="0.25">
      <c r="F17" t="s">
        <v>57</v>
      </c>
      <c r="G17" s="9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9BAF-663C-40EC-87C6-A11119BC344D}">
  <dimension ref="A1:E36"/>
  <sheetViews>
    <sheetView showGridLines="0" topLeftCell="A22" workbookViewId="0">
      <selection sqref="A1:E1"/>
    </sheetView>
  </sheetViews>
  <sheetFormatPr baseColWidth="10" defaultRowHeight="15.75" x14ac:dyDescent="0.25"/>
  <cols>
    <col min="1" max="1" width="31.25" style="1" customWidth="1"/>
    <col min="2" max="2" width="10.875" customWidth="1"/>
    <col min="3" max="3" width="4.125" customWidth="1"/>
    <col min="4" max="4" width="34.375" style="1" customWidth="1"/>
    <col min="5" max="5" width="12.25" customWidth="1"/>
  </cols>
  <sheetData>
    <row r="1" spans="1:5" ht="47.25" customHeight="1" x14ac:dyDescent="0.25">
      <c r="A1" s="223" t="s">
        <v>119</v>
      </c>
      <c r="B1" s="224"/>
      <c r="C1" s="224"/>
      <c r="D1" s="224"/>
      <c r="E1" s="224"/>
    </row>
    <row r="2" spans="1:5" s="131" customFormat="1" x14ac:dyDescent="0.25">
      <c r="A2" s="130"/>
      <c r="D2" s="167"/>
    </row>
    <row r="3" spans="1:5" ht="32.25" customHeight="1" x14ac:dyDescent="0.25">
      <c r="A3" s="223" t="s">
        <v>3</v>
      </c>
      <c r="B3" s="224"/>
      <c r="C3" s="30"/>
      <c r="D3" s="223" t="s">
        <v>2</v>
      </c>
      <c r="E3" s="224"/>
    </row>
    <row r="4" spans="1:5" ht="28.5" customHeight="1" x14ac:dyDescent="0.25">
      <c r="A4" s="31" t="s">
        <v>61</v>
      </c>
      <c r="B4" s="132"/>
      <c r="C4" s="133"/>
      <c r="D4" s="35" t="s">
        <v>62</v>
      </c>
      <c r="E4" s="134"/>
    </row>
    <row r="5" spans="1:5" x14ac:dyDescent="0.25">
      <c r="A5" s="135"/>
      <c r="B5" s="136"/>
      <c r="C5" s="32"/>
      <c r="D5" s="135"/>
      <c r="E5" s="137"/>
    </row>
    <row r="6" spans="1:5" ht="18" x14ac:dyDescent="0.25">
      <c r="A6" s="138"/>
      <c r="B6" s="33" t="s">
        <v>17</v>
      </c>
      <c r="C6" s="34"/>
      <c r="D6" s="138"/>
      <c r="E6" s="33" t="s">
        <v>17</v>
      </c>
    </row>
    <row r="7" spans="1:5" ht="32.25" customHeight="1" x14ac:dyDescent="0.25">
      <c r="A7" s="31" t="s">
        <v>87</v>
      </c>
      <c r="B7" s="139">
        <f>SUM(B8:B10)</f>
        <v>0</v>
      </c>
      <c r="C7" s="36"/>
      <c r="D7" s="35" t="s">
        <v>63</v>
      </c>
      <c r="E7" s="140">
        <f>E8+E9+E10+E11+E13+E14</f>
        <v>0</v>
      </c>
    </row>
    <row r="8" spans="1:5" ht="18" x14ac:dyDescent="0.25">
      <c r="A8" s="141" t="s">
        <v>64</v>
      </c>
      <c r="B8" s="142"/>
      <c r="C8" s="36"/>
      <c r="D8" s="143" t="s">
        <v>65</v>
      </c>
      <c r="E8" s="142"/>
    </row>
    <row r="9" spans="1:5" ht="18" x14ac:dyDescent="0.25">
      <c r="A9" s="143" t="s">
        <v>88</v>
      </c>
      <c r="B9" s="142"/>
      <c r="C9" s="36"/>
      <c r="D9" s="146" t="s">
        <v>89</v>
      </c>
      <c r="E9" s="142"/>
    </row>
    <row r="10" spans="1:5" ht="24" x14ac:dyDescent="0.25">
      <c r="A10" s="144" t="s">
        <v>90</v>
      </c>
      <c r="B10" s="142"/>
      <c r="C10" s="36"/>
      <c r="D10" s="146" t="s">
        <v>91</v>
      </c>
      <c r="E10" s="142"/>
    </row>
    <row r="11" spans="1:5" ht="18" x14ac:dyDescent="0.25">
      <c r="B11" s="145"/>
      <c r="C11" s="36"/>
      <c r="D11" s="146" t="s">
        <v>92</v>
      </c>
      <c r="E11" s="142"/>
    </row>
    <row r="12" spans="1:5" ht="18" x14ac:dyDescent="0.25">
      <c r="A12" s="31" t="s">
        <v>93</v>
      </c>
      <c r="B12" s="139">
        <f>SUM(B13:B16)</f>
        <v>0</v>
      </c>
      <c r="C12" s="36"/>
      <c r="D12" s="147" t="s">
        <v>94</v>
      </c>
      <c r="E12" s="148"/>
    </row>
    <row r="13" spans="1:5" ht="23.25" x14ac:dyDescent="0.25">
      <c r="A13" s="149" t="s">
        <v>95</v>
      </c>
      <c r="B13" s="142"/>
      <c r="C13" s="38"/>
      <c r="D13" s="168"/>
      <c r="E13" s="142"/>
    </row>
    <row r="14" spans="1:5" ht="23.25" x14ac:dyDescent="0.25">
      <c r="A14" s="150" t="s">
        <v>96</v>
      </c>
      <c r="B14" s="142"/>
      <c r="C14" s="38"/>
      <c r="D14" s="169"/>
      <c r="E14" s="142"/>
    </row>
    <row r="15" spans="1:5" ht="18" x14ac:dyDescent="0.25">
      <c r="A15" s="150" t="s">
        <v>60</v>
      </c>
      <c r="B15" s="142"/>
      <c r="C15" s="36"/>
      <c r="D15" s="170"/>
      <c r="E15" s="151"/>
    </row>
    <row r="16" spans="1:5" ht="23.25" x14ac:dyDescent="0.25">
      <c r="A16" s="144" t="s">
        <v>97</v>
      </c>
      <c r="B16" s="142"/>
      <c r="C16" s="38"/>
      <c r="D16" s="35" t="s">
        <v>69</v>
      </c>
      <c r="E16" s="140">
        <f>E17+E18+E19</f>
        <v>0</v>
      </c>
    </row>
    <row r="17" spans="1:5" ht="18" x14ac:dyDescent="0.25">
      <c r="C17" s="36"/>
      <c r="D17" s="141" t="s">
        <v>98</v>
      </c>
      <c r="E17" s="142"/>
    </row>
    <row r="18" spans="1:5" ht="18" x14ac:dyDescent="0.25">
      <c r="B18" s="152"/>
      <c r="C18" s="36"/>
      <c r="D18" s="143" t="s">
        <v>99</v>
      </c>
      <c r="E18" s="142"/>
    </row>
    <row r="19" spans="1:5" ht="18" x14ac:dyDescent="0.25">
      <c r="A19" s="31" t="s">
        <v>100</v>
      </c>
      <c r="B19" s="153">
        <f>SUM(B20:B23)</f>
        <v>0</v>
      </c>
      <c r="C19" s="36"/>
      <c r="D19" s="144" t="s">
        <v>101</v>
      </c>
      <c r="E19" s="142"/>
    </row>
    <row r="20" spans="1:5" ht="23.25" x14ac:dyDescent="0.25">
      <c r="A20" s="150" t="s">
        <v>66</v>
      </c>
      <c r="B20" s="142"/>
      <c r="C20" s="38"/>
      <c r="D20" s="171"/>
      <c r="E20" s="154"/>
    </row>
    <row r="21" spans="1:5" ht="32.25" customHeight="1" x14ac:dyDescent="0.25">
      <c r="A21" s="150" t="s">
        <v>12</v>
      </c>
      <c r="B21" s="142"/>
      <c r="C21" s="36"/>
      <c r="D21" s="35" t="s">
        <v>72</v>
      </c>
      <c r="E21" s="140">
        <f>E22+E23+E24+E25+E26+E28+E29</f>
        <v>0</v>
      </c>
    </row>
    <row r="22" spans="1:5" ht="23.25" x14ac:dyDescent="0.25">
      <c r="A22" s="150" t="s">
        <v>67</v>
      </c>
      <c r="B22" s="142"/>
      <c r="C22" s="38"/>
      <c r="D22" s="172" t="s">
        <v>73</v>
      </c>
      <c r="E22" s="142"/>
    </row>
    <row r="23" spans="1:5" ht="18" x14ac:dyDescent="0.25">
      <c r="A23" s="144" t="s">
        <v>68</v>
      </c>
      <c r="B23" s="155"/>
      <c r="C23" s="36"/>
      <c r="D23" s="156" t="s">
        <v>18</v>
      </c>
      <c r="E23" s="142"/>
    </row>
    <row r="24" spans="1:5" ht="18" x14ac:dyDescent="0.25">
      <c r="C24" s="36"/>
      <c r="D24" s="156" t="s">
        <v>0</v>
      </c>
      <c r="E24" s="142"/>
    </row>
    <row r="25" spans="1:5" ht="18" x14ac:dyDescent="0.25">
      <c r="C25" s="36"/>
      <c r="D25" s="156" t="s">
        <v>102</v>
      </c>
      <c r="E25" s="142"/>
    </row>
    <row r="26" spans="1:5" ht="24" x14ac:dyDescent="0.25">
      <c r="A26" s="31" t="s">
        <v>70</v>
      </c>
      <c r="B26" s="139">
        <f>B27+B28+B29+B30+B32</f>
        <v>0</v>
      </c>
      <c r="C26" s="36"/>
      <c r="D26" s="156" t="s">
        <v>103</v>
      </c>
      <c r="E26" s="142"/>
    </row>
    <row r="27" spans="1:5" ht="24" x14ac:dyDescent="0.25">
      <c r="A27" s="150" t="s">
        <v>71</v>
      </c>
      <c r="B27" s="157"/>
      <c r="C27" s="36"/>
      <c r="D27" s="158" t="s">
        <v>104</v>
      </c>
      <c r="E27" s="148"/>
    </row>
    <row r="28" spans="1:5" s="159" customFormat="1" ht="24" x14ac:dyDescent="0.25">
      <c r="A28" s="143" t="s">
        <v>105</v>
      </c>
      <c r="B28" s="157"/>
      <c r="C28" s="36"/>
      <c r="D28" s="173"/>
      <c r="E28" s="157"/>
    </row>
    <row r="29" spans="1:5" ht="23.25" x14ac:dyDescent="0.25">
      <c r="A29" s="143" t="s">
        <v>106</v>
      </c>
      <c r="B29" s="157"/>
      <c r="C29" s="38"/>
      <c r="D29" s="174"/>
      <c r="E29" s="157"/>
    </row>
    <row r="30" spans="1:5" ht="24" x14ac:dyDescent="0.25">
      <c r="A30" s="143" t="s">
        <v>107</v>
      </c>
      <c r="B30" s="157"/>
      <c r="C30" s="38"/>
      <c r="D30" s="160"/>
      <c r="E30" s="161"/>
    </row>
    <row r="31" spans="1:5" ht="24" x14ac:dyDescent="0.25">
      <c r="A31" s="158" t="s">
        <v>108</v>
      </c>
      <c r="B31" s="148"/>
      <c r="C31" s="38"/>
      <c r="D31" s="35" t="s">
        <v>109</v>
      </c>
      <c r="E31" s="162">
        <f>SUM(E32)</f>
        <v>0</v>
      </c>
    </row>
    <row r="32" spans="1:5" ht="39" customHeight="1" x14ac:dyDescent="0.25">
      <c r="A32" s="163"/>
      <c r="B32" s="142"/>
      <c r="C32" s="164"/>
      <c r="D32" s="35" t="s">
        <v>114</v>
      </c>
      <c r="E32" s="186"/>
    </row>
    <row r="33" spans="1:5" ht="15.95" customHeight="1" x14ac:dyDescent="0.25"/>
    <row r="34" spans="1:5" ht="21.75" customHeight="1" x14ac:dyDescent="0.25">
      <c r="A34" s="31" t="s">
        <v>110</v>
      </c>
      <c r="B34" s="37">
        <f>B26+B12+B7+B19</f>
        <v>0</v>
      </c>
      <c r="C34" s="32"/>
      <c r="D34" s="35" t="s">
        <v>111</v>
      </c>
      <c r="E34" s="140">
        <f>E31+E21+E16+E7</f>
        <v>0</v>
      </c>
    </row>
    <row r="35" spans="1:5" ht="26.25" customHeight="1" x14ac:dyDescent="0.25">
      <c r="A35" s="31" t="s">
        <v>112</v>
      </c>
      <c r="B35" s="184">
        <f>IF((B34-E34)&gt;0,B34-E34,0)</f>
        <v>0</v>
      </c>
      <c r="C35" s="165"/>
      <c r="D35" s="35" t="s">
        <v>113</v>
      </c>
      <c r="E35" s="185">
        <f>IF((B34-E34)&lt;0,B34-E34,0)</f>
        <v>0</v>
      </c>
    </row>
    <row r="36" spans="1:5" s="166" customFormat="1" ht="15" x14ac:dyDescent="0.25">
      <c r="D36" s="175"/>
    </row>
  </sheetData>
  <sheetProtection algorithmName="SHA-512" hashValue="vOLgFEqGVGANnGEsv82UedJ2Ik/ctpl6oJElMOPGvQy9cHHv5WMtRrRL/A2lclDoZTGbgDSbWaK2b9fcxSeQow==" saltValue="3mPXqu0R5AcqgNBjsLDZ1A==" spinCount="100000" sheet="1" objects="1" scenarios="1"/>
  <mergeCells count="3">
    <mergeCell ref="D3:E3"/>
    <mergeCell ref="A3:B3"/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EED4-7564-4D80-9D34-6BC6F8BB2670}">
  <dimension ref="A1:A3"/>
  <sheetViews>
    <sheetView workbookViewId="0">
      <selection activeCell="A3" sqref="A3"/>
    </sheetView>
  </sheetViews>
  <sheetFormatPr baseColWidth="10" defaultRowHeight="15.75" x14ac:dyDescent="0.25"/>
  <sheetData>
    <row r="1" spans="1:1" x14ac:dyDescent="0.25">
      <c r="A1" t="s">
        <v>58</v>
      </c>
    </row>
    <row r="2" spans="1:1" x14ac:dyDescent="0.25">
      <c r="A2" t="s">
        <v>60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1. Budget prévisionnel</vt:lpstr>
      <vt:lpstr>2.Justificatifs</vt:lpstr>
      <vt:lpstr>3. CVN</vt:lpstr>
      <vt:lpstr>4.Budget association</vt:lpstr>
      <vt:lpstr>Liste déroulante</vt:lpstr>
      <vt:lpstr>'1. Budget prévisionnel'!Zone_d_impression</vt:lpstr>
      <vt:lpstr>'2.Justificatifs'!Zone_d_impression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AEFE</dc:creator>
  <cp:lastModifiedBy>PARLANGE Amandine</cp:lastModifiedBy>
  <cp:lastPrinted>2024-06-12T12:23:09Z</cp:lastPrinted>
  <dcterms:created xsi:type="dcterms:W3CDTF">2014-01-14T13:58:00Z</dcterms:created>
  <dcterms:modified xsi:type="dcterms:W3CDTF">2026-01-23T08:49:43Z</dcterms:modified>
</cp:coreProperties>
</file>